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5480" windowHeight="9315" tabRatio="340" activeTab="0"/>
  </bookViews>
  <sheets>
    <sheet name="1" sheetId="1" r:id="rId1"/>
  </sheets>
  <definedNames>
    <definedName name="_xlnm.Print_Titles" localSheetId="0">'1'!$3:$6</definedName>
    <definedName name="_xlnm.Print_Area" localSheetId="0">'1'!$A$1:$K$133</definedName>
  </definedNames>
  <calcPr fullCalcOnLoad="1"/>
</workbook>
</file>

<file path=xl/sharedStrings.xml><?xml version="1.0" encoding="utf-8"?>
<sst xmlns="http://schemas.openxmlformats.org/spreadsheetml/2006/main" count="156" uniqueCount="58">
  <si>
    <t>привлеченные средства</t>
  </si>
  <si>
    <t>всего:</t>
  </si>
  <si>
    <t>ФБ</t>
  </si>
  <si>
    <t>БАО</t>
  </si>
  <si>
    <t>БМО</t>
  </si>
  <si>
    <t>в т.ч. капвложения</t>
  </si>
  <si>
    <t xml:space="preserve"> «Развитие здравоохранения на 2014-2020 годы»</t>
  </si>
  <si>
    <t>«Развитие культуры  и  туризма в Ханты-Мансийском автономном округе – Югре на 2014-2020 годы»</t>
  </si>
  <si>
    <t>«Развитие образования в Ханты-Мансийском автономном округе – Югре на 2014-2020 годы»</t>
  </si>
  <si>
    <t xml:space="preserve"> "Управление государственным имуществом Ханты-Мансийского автономного округа – Югры на 2014 – 2020 годы"</t>
  </si>
  <si>
    <t>«Развитие физической культуры и спорта в Ханты-Мансийском автономном округе – Югре на 2014-2020 годы»</t>
  </si>
  <si>
    <t>«Обеспечение экологической безопасности Ханты-Мансийского автономного округа – Югры на 2014-2020 годы»</t>
  </si>
  <si>
    <t>«Развитие жилищно-коммунального комплекса и повышение энергетической эффективности в Ханты-Мансийском автономном округе – Югре на 2014-2020 годы»</t>
  </si>
  <si>
    <t xml:space="preserve"> «Обеспечение доступным и комфортным жильем жителей Ханты-Мансийского автономного округа – Югры в 2014-2020 годах»</t>
  </si>
  <si>
    <t>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</t>
  </si>
  <si>
    <t xml:space="preserve">"Содействие занятости населения в Ханты-Мансийском автономном округе – Югре на 2014 – 2020 годы" </t>
  </si>
  <si>
    <t>"Социально-экономическое развитие, инвестиции и инновации Ханты-Мансийского автономного округа – Югры на 2014-2020 годы"</t>
  </si>
  <si>
    <t>"Социально-экономическое развитие коренных малочисленных народов Севера Ханты-Мансийского автономного округа – Югры на 2014–2020 годы"</t>
  </si>
  <si>
    <t>"Развитие транспортной системы Ханты-Мансийского автономного округа – Югры на 2014 – 2020 годы"</t>
  </si>
  <si>
    <t>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 – 2020 годы"</t>
  </si>
  <si>
    <t xml:space="preserve"> «Социальная поддержка жителей  Ханты-Мансийского автономного округа – Югры на 2014-2020 годы»</t>
  </si>
  <si>
    <t>Исполнено</t>
  </si>
  <si>
    <t>Бюджет автономного округа (БАО)</t>
  </si>
  <si>
    <t>Источники финансирования</t>
  </si>
  <si>
    <t>Профинанси-ровано</t>
  </si>
  <si>
    <t>Бюджет муниципального образования (БМО)</t>
  </si>
  <si>
    <t>в том числе капвложения</t>
  </si>
  <si>
    <t>Федеральный бюджет (ФБ)</t>
  </si>
  <si>
    <t>Государственная программа автономного округа</t>
  </si>
  <si>
    <t>% финанси-рования к плану</t>
  </si>
  <si>
    <t>Всего по программам</t>
  </si>
  <si>
    <t>% исполнения к финанси-рованию</t>
  </si>
  <si>
    <t>8</t>
  </si>
  <si>
    <t xml:space="preserve">% исполнения                                   к плану </t>
  </si>
  <si>
    <t>Подписаны Соглашения о софинансиро-вании программ на 2015 год</t>
  </si>
  <si>
    <t xml:space="preserve">Утверждено в бюджете Советского района на 2015 год </t>
  </si>
  <si>
    <t>Информация о реализации государственных программ ХМАО-Югры по Советскому району на 31.12.2015 года</t>
  </si>
  <si>
    <t>на 31 декабря 2015 года</t>
  </si>
  <si>
    <t>Результаты реализации государственных  программ</t>
  </si>
  <si>
    <t>10</t>
  </si>
  <si>
    <t>"Защита населения и территорий от чрезвычайных ситуаций, обеспечение пожарной безопас-ности в Ханты-Мансийском автоном-ном округе – Югре на 2014 – 2020 годы"</t>
  </si>
  <si>
    <t>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2014 - 2020 годах"</t>
  </si>
  <si>
    <r>
      <t xml:space="preserve">В рамках госпрограммы ведется </t>
    </r>
    <r>
      <rPr>
        <b/>
        <sz val="12"/>
        <rFont val="Times New Roman"/>
        <family val="1"/>
      </rPr>
      <t xml:space="preserve">реконструкция больничного комплекса </t>
    </r>
    <r>
      <rPr>
        <sz val="12"/>
        <rFont val="Times New Roman"/>
        <family val="1"/>
      </rPr>
      <t xml:space="preserve">в г.Советский.    На 31.12.2015 года профинансировано  596430,0 тыс.руб. - 100,0% к плановым назначениям.  Исполнение составляет 572753,9тыс.руб.- 96,0% к финансированию.  </t>
    </r>
  </si>
  <si>
    <r>
      <t>На 31.12.2015 года   исполнение  составляет               193782,4тыс.руб. - 95,3% к финансированию и 90,2% к годовым плановым назначениям.  Бюджетные средства направлены:</t>
    </r>
    <r>
      <rPr>
        <b/>
        <sz val="12"/>
        <rFont val="Times New Roman"/>
        <family val="1"/>
      </rPr>
      <t xml:space="preserve"> на реконструкцию ДСОЛ "Окуневские зори"</t>
    </r>
    <r>
      <rPr>
        <sz val="12"/>
        <rFont val="Times New Roman"/>
        <family val="1"/>
      </rPr>
      <t xml:space="preserve"> - 64202,6тыс.руб.;                                                                                  на выплату    </t>
    </r>
    <r>
      <rPr>
        <b/>
        <sz val="12"/>
        <rFont val="Times New Roman"/>
        <family val="1"/>
      </rPr>
      <t xml:space="preserve"> детям-сиротам </t>
    </r>
    <r>
      <rPr>
        <sz val="12"/>
        <rFont val="Times New Roman"/>
        <family val="1"/>
      </rPr>
      <t xml:space="preserve">и детям, оставшимся без попечения родителей -84186,6 тыс.руб.;                                                       на осуществление деятельности </t>
    </r>
    <r>
      <rPr>
        <b/>
        <sz val="12"/>
        <rFont val="Times New Roman"/>
        <family val="1"/>
      </rPr>
      <t>по опеке и попечительству</t>
    </r>
    <r>
      <rPr>
        <sz val="12"/>
        <rFont val="Times New Roman"/>
        <family val="1"/>
      </rPr>
      <t xml:space="preserve">- 17832,9 тыс.руб.;                                                                                                     на приобретение </t>
    </r>
    <r>
      <rPr>
        <b/>
        <sz val="12"/>
        <rFont val="Times New Roman"/>
        <family val="1"/>
      </rPr>
      <t>жилья детям-сиротам</t>
    </r>
    <r>
      <rPr>
        <sz val="12"/>
        <rFont val="Times New Roman"/>
        <family val="1"/>
      </rPr>
      <t xml:space="preserve"> и детям, оставшимся без попечения родителей - 9151,8 тыс.руб.           (приобретено</t>
    </r>
    <r>
      <rPr>
        <b/>
        <sz val="12"/>
        <rFont val="Times New Roman"/>
        <family val="1"/>
      </rPr>
      <t xml:space="preserve"> 6 квартир</t>
    </r>
    <r>
      <rPr>
        <sz val="12"/>
        <rFont val="Times New Roman"/>
        <family val="1"/>
      </rPr>
      <t xml:space="preserve"> общей площадью 212,6 кв.м);                                                      на выплату единовременных пособий при всех формах устройства детей, лишенных родительского попечения - 1059,1 тыс.руб.;</t>
    </r>
    <r>
      <rPr>
        <b/>
        <sz val="12"/>
        <rFont val="Times New Roman"/>
        <family val="1"/>
      </rPr>
      <t xml:space="preserve">                                                             питание</t>
    </r>
    <r>
      <rPr>
        <sz val="12"/>
        <rFont val="Times New Roman"/>
        <family val="1"/>
      </rPr>
      <t xml:space="preserve"> детей в оздоровительных </t>
    </r>
    <r>
      <rPr>
        <b/>
        <sz val="12"/>
        <rFont val="Times New Roman"/>
        <family val="1"/>
      </rPr>
      <t>лагерях с дневным</t>
    </r>
    <r>
      <rPr>
        <sz val="12"/>
        <rFont val="Times New Roman"/>
        <family val="1"/>
      </rPr>
      <t xml:space="preserve"> пребываниям - 10006,8 тыс.руб.,                                                                                                                                                                                               на оплату </t>
    </r>
    <r>
      <rPr>
        <b/>
        <sz val="12"/>
        <rFont val="Times New Roman"/>
        <family val="1"/>
      </rPr>
      <t>стоимости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путевок</t>
    </r>
    <r>
      <rPr>
        <sz val="12"/>
        <rFont val="Times New Roman"/>
        <family val="1"/>
      </rPr>
      <t xml:space="preserve"> в оздоровительные лагеря (в т.ч. страхование, вознаграждение сопровождающим) - 7342,6 тыс.руб.</t>
    </r>
  </si>
  <si>
    <r>
      <t xml:space="preserve">На 31.12.2015 г.  исполнение составляет  72300,0 тыс.руб.- 79,5% к финансированию и 79,0% и  к годовым плановым назначениям.  Бюджетные средства направлены  на реализацию  инвестиционного проекта "Строительство </t>
    </r>
    <r>
      <rPr>
        <b/>
        <sz val="12"/>
        <rFont val="Times New Roman"/>
        <family val="1"/>
      </rPr>
      <t>завода железобетонных конструкций</t>
    </r>
    <r>
      <rPr>
        <sz val="12"/>
        <rFont val="Times New Roman"/>
        <family val="1"/>
      </rPr>
      <t xml:space="preserve">"  в рамках муниципальной программы "Комплексное социально-экономическое развитие Советского района на 2015-2018 годы"- 30303,0 тыс.руб.,  на развитие многофункциональных центров </t>
    </r>
    <r>
      <rPr>
        <b/>
        <sz val="12"/>
        <rFont val="Times New Roman"/>
        <family val="1"/>
      </rPr>
      <t>(МФЦ)</t>
    </r>
    <r>
      <rPr>
        <sz val="12"/>
        <rFont val="Times New Roman"/>
        <family val="1"/>
      </rPr>
      <t xml:space="preserve"> - 36103,9тыс.руб., </t>
    </r>
    <r>
      <rPr>
        <b/>
        <sz val="12"/>
        <rFont val="Times New Roman"/>
        <family val="1"/>
      </rPr>
      <t>на поддержку малого и среднего</t>
    </r>
    <r>
      <rPr>
        <sz val="12"/>
        <rFont val="Times New Roman"/>
        <family val="1"/>
      </rPr>
      <t xml:space="preserve"> предпринимательства  - 5893,1тыс.рублей.</t>
    </r>
  </si>
  <si>
    <r>
      <t>Исполнение за январь-декабрь 2015 года составляет 15881,9 тыс.рублей - 99,9%  к финансированию и 96,8% к годовым плановым назначениям. Бюджетные средства направлены: 14461,4тыс.рублей -  на оплату муниципальными учреждениями  договорных обязательств</t>
    </r>
    <r>
      <rPr>
        <b/>
        <sz val="12"/>
        <rFont val="Times New Roman"/>
        <family val="1"/>
      </rPr>
      <t xml:space="preserve"> по временному трудоустройству</t>
    </r>
    <r>
      <rPr>
        <sz val="12"/>
        <rFont val="Times New Roman"/>
        <family val="1"/>
      </rPr>
      <t xml:space="preserve">  безработных граждан;   1420,5тыс.рублей -   на  государственное  управление </t>
    </r>
    <r>
      <rPr>
        <b/>
        <sz val="12"/>
        <rFont val="Times New Roman"/>
        <family val="1"/>
      </rPr>
      <t>охраной труда</t>
    </r>
    <r>
      <rPr>
        <sz val="12"/>
        <rFont val="Times New Roman"/>
        <family val="1"/>
      </rPr>
      <t>.</t>
    </r>
  </si>
  <si>
    <r>
      <t xml:space="preserve">На 31.12.2015 года  исполнение составляет 914,0тыс.руб., что составляет 100,0% к финансированию и 77,4% к годовым плановым назначениям.    Бюджетные средства  направлены на   </t>
    </r>
    <r>
      <rPr>
        <b/>
        <sz val="12"/>
        <rFont val="Times New Roman"/>
        <family val="1"/>
      </rPr>
      <t>поддержку лиц из числа КМНС</t>
    </r>
    <r>
      <rPr>
        <sz val="12"/>
        <rFont val="Times New Roman"/>
        <family val="1"/>
      </rPr>
      <t xml:space="preserve">, осуществляющих традиционную хозяйственную деятельность, обустройство земельных участков территорий традиционного природопользования Чистяковой О.Т. (п.Таежный) и Ярцевой С.А. (п.Пионерский). </t>
    </r>
  </si>
  <si>
    <r>
      <t xml:space="preserve"> На 31.12.2015г.  исполнение    составляет 62735,2 тыс.руб.- 100,0% к финансированию  и к годовым плановым назначениям.    Бюджетные средства направлены:  58327,0тыс.руб. -  на предоставление субсидий </t>
    </r>
    <r>
      <rPr>
        <b/>
        <sz val="12"/>
        <rFont val="Times New Roman"/>
        <family val="1"/>
      </rPr>
      <t>за произведенную продукцию  животноводства</t>
    </r>
    <r>
      <rPr>
        <sz val="12"/>
        <rFont val="Times New Roman"/>
        <family val="1"/>
      </rPr>
      <t>;  3457,7тыс.руб. - на поддержку малых форм хозяйствования;   646,5тыс.руб. -  на предоставление субсидий за произведенную продукцию  растениеводства; 304,0тыс.руб. - на мероприятия по предупреждению болезней животных.</t>
    </r>
  </si>
  <si>
    <r>
      <t xml:space="preserve">На 31.12.2015 г.  исполнение составляет  51989,3тыс.руб., что составляет 100,0% к финансированию и 75,7%   к годовым плановым назначениям. Бюджетные средства  направлены:                                                                                                                                                                                                                                                               на </t>
    </r>
    <r>
      <rPr>
        <b/>
        <sz val="12"/>
        <rFont val="Times New Roman"/>
        <family val="1"/>
      </rPr>
      <t xml:space="preserve"> капитальный ремонт </t>
    </r>
    <r>
      <rPr>
        <sz val="12"/>
        <rFont val="Times New Roman"/>
        <family val="1"/>
      </rPr>
      <t xml:space="preserve">ул.Промышленная и ул.Политехническая  в </t>
    </r>
    <r>
      <rPr>
        <b/>
        <sz val="12"/>
        <rFont val="Times New Roman"/>
        <family val="1"/>
      </rPr>
      <t xml:space="preserve">п.Зеленоборск;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на </t>
    </r>
    <r>
      <rPr>
        <b/>
        <sz val="12"/>
        <rFont val="Times New Roman"/>
        <family val="1"/>
      </rPr>
      <t>реконструкцию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автомобильной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дороги</t>
    </r>
    <r>
      <rPr>
        <sz val="12"/>
        <rFont val="Times New Roman"/>
        <family val="1"/>
      </rPr>
      <t xml:space="preserve"> общего пользования ул.Советская(в границах ул.Комсомольская - пер. Зеленый)</t>
    </r>
    <r>
      <rPr>
        <b/>
        <sz val="12"/>
        <rFont val="Times New Roman"/>
        <family val="1"/>
      </rPr>
      <t xml:space="preserve"> в г.п.Пионерский;                                             на ремонт дорог </t>
    </r>
    <r>
      <rPr>
        <sz val="12"/>
        <rFont val="Times New Roman"/>
        <family val="1"/>
      </rPr>
      <t>в  г.Советский: ул. Гастелло, ул.Гагарина, ул.Ленина, ул.Промышленная, ул.Чапаева, ул.Юбилейная, ул.Кирова.</t>
    </r>
  </si>
  <si>
    <r>
      <t xml:space="preserve"> На 31.12.2015  года  исполнение составляет 94036,5тыс.руб.- 100,0% финансированию и  к годовым плановым назначениям.   Бюджетные средства направлены: на строительство </t>
    </r>
    <r>
      <rPr>
        <b/>
        <sz val="12"/>
        <rFont val="Times New Roman"/>
        <family val="1"/>
      </rPr>
      <t xml:space="preserve">крытого катка с искусственным льдом </t>
    </r>
    <r>
      <rPr>
        <sz val="12"/>
        <rFont val="Times New Roman"/>
        <family val="1"/>
      </rPr>
      <t xml:space="preserve">в г.Советский - 93512,3 тыс.руб. (объект введен в эксплуатацию);  на софинансирование расходов по  проведению тренировочных сборов и участие в соревнованиях -504,0тыс.руб.; на присвоение спортивных разрядов и категорий спортивным судьям - 20,2 тыс.руб.     </t>
    </r>
  </si>
  <si>
    <r>
      <t xml:space="preserve">На 31.12.2015 год  исполнение составляет   1289631,3тыс.руб. - 100,0% к финансированию. Бюджетные средства направлены: 1186342,5тыс.руб.- на  реализацию основных </t>
    </r>
    <r>
      <rPr>
        <b/>
        <sz val="12"/>
        <rFont val="Times New Roman"/>
        <family val="1"/>
      </rPr>
      <t>общеобразовательных программ</t>
    </r>
    <r>
      <rPr>
        <sz val="12"/>
        <rFont val="Times New Roman"/>
        <family val="1"/>
      </rPr>
      <t xml:space="preserve"> и программ </t>
    </r>
    <r>
      <rPr>
        <b/>
        <sz val="12"/>
        <rFont val="Times New Roman"/>
        <family val="1"/>
      </rPr>
      <t>дошкольного образования</t>
    </r>
    <r>
      <rPr>
        <sz val="12"/>
        <rFont val="Times New Roman"/>
        <family val="1"/>
      </rPr>
      <t xml:space="preserve">; 67616,7тыс.руб. - на предоставление </t>
    </r>
    <r>
      <rPr>
        <b/>
        <sz val="12"/>
        <rFont val="Times New Roman"/>
        <family val="1"/>
      </rPr>
      <t>учащимся завтраков и обедов</t>
    </r>
    <r>
      <rPr>
        <sz val="12"/>
        <rFont val="Times New Roman"/>
        <family val="1"/>
      </rPr>
      <t xml:space="preserve">; 30633,1тыс.руб. - на выплату </t>
    </r>
    <r>
      <rPr>
        <b/>
        <sz val="12"/>
        <rFont val="Times New Roman"/>
        <family val="1"/>
      </rPr>
      <t>компенсации за присмотр и уход за детьми в дошкольных</t>
    </r>
    <r>
      <rPr>
        <sz val="12"/>
        <rFont val="Times New Roman"/>
        <family val="1"/>
      </rPr>
      <t xml:space="preserve"> образовательных организациях; 2375,0тыс.руб. - на </t>
    </r>
    <r>
      <rPr>
        <b/>
        <sz val="12"/>
        <rFont val="Times New Roman"/>
        <family val="1"/>
      </rPr>
      <t>капитальный</t>
    </r>
    <r>
      <rPr>
        <sz val="12"/>
        <rFont val="Times New Roman"/>
        <family val="1"/>
      </rPr>
      <t xml:space="preserve"> ремонт</t>
    </r>
    <r>
      <rPr>
        <b/>
        <sz val="12"/>
        <rFont val="Times New Roman"/>
        <family val="1"/>
      </rPr>
      <t xml:space="preserve"> спортивного зала</t>
    </r>
    <r>
      <rPr>
        <sz val="12"/>
        <rFont val="Times New Roman"/>
        <family val="1"/>
      </rPr>
      <t xml:space="preserve"> в Алябьевской средней общеобразовательной школе; 1964,0тыс.руб. - на обеспечение </t>
    </r>
    <r>
      <rPr>
        <b/>
        <sz val="12"/>
        <rFont val="Times New Roman"/>
        <family val="1"/>
      </rPr>
      <t>доступа к</t>
    </r>
    <r>
      <rPr>
        <sz val="12"/>
        <rFont val="Times New Roman"/>
        <family val="1"/>
      </rPr>
      <t xml:space="preserve"> образовательным ресурсам </t>
    </r>
    <r>
      <rPr>
        <b/>
        <sz val="12"/>
        <rFont val="Times New Roman"/>
        <family val="1"/>
      </rPr>
      <t>сети  " Интернет"</t>
    </r>
    <r>
      <rPr>
        <sz val="12"/>
        <rFont val="Times New Roman"/>
        <family val="1"/>
      </rPr>
      <t xml:space="preserve">;  500,0тыс.руб. - на поддержку и развитие системы региональных инновационных, стажировочных и пилотных площадок;  100,0тыс.руб. - на организацию деятельности </t>
    </r>
    <r>
      <rPr>
        <b/>
        <sz val="12"/>
        <rFont val="Times New Roman"/>
        <family val="1"/>
      </rPr>
      <t>молодежно-трудовых отрядов</t>
    </r>
    <r>
      <rPr>
        <sz val="12"/>
        <rFont val="Times New Roman"/>
        <family val="1"/>
      </rPr>
      <t>; 100,0тыс.руб. -  на проведение независимой государственной итоговой аттестации.</t>
    </r>
  </si>
  <si>
    <r>
      <t>На 31.12.2015 года  исполнение составляет 110,4тыс.руб.- 100,0% к финансированию и к годовому плану. Бюджетные средства направлены  на деятельность общественных</t>
    </r>
    <r>
      <rPr>
        <b/>
        <sz val="12"/>
        <rFont val="Times New Roman"/>
        <family val="1"/>
      </rPr>
      <t xml:space="preserve"> спасательных постов </t>
    </r>
    <r>
      <rPr>
        <sz val="12"/>
        <rFont val="Times New Roman"/>
        <family val="1"/>
      </rPr>
      <t>в местах массового отдыха людей  (оснащение спасательного  поста снаряжением, приобретение расходных материалов).</t>
    </r>
  </si>
  <si>
    <t>За 2015 год  на реализацию в Советском районе мероприятий по 15 государственным программам ХМАО-Югры направлено (профинансировано) - 4 100 391,6 тыс. рублей.    Исполнение  составляет  4  047 648,1 тыс. рублей - 98,7% к финансированию, 97,8% к годовым плановым назначениям.   92,4% объема бюджетных средств направлено на реализацию семи программ:  (1)«Развитие образования в Ханты-Мансийском автономном округе – Югре на 2014-2020 годы» -  1 289 631,3 тыс.руб.;   (2)«Создание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 – 2020 годы» - 1 000 066,4тыс.руб.;                                                                                        (3) «Развитие здравоохранения на 2014-2020 годы»                  - 572 753,9 тыс.руб.; (4)«Обеспечение доступным и комфортным жильем жителей Ханты-Мансийского автономного округа – Югры в 2014-2020 годах»-517875,3тыс.руб.;      (5)«Социальная поддержка жителей  Ханты-Мансийского автономного округа – Югры на 2014-2020 годы» - 193 782,4тыс.руб.;      (6)«Развитие физической культуры и спорта в Ханты-Мансийском автономном округе – Югре на 2014-2020 годы» -  94 036,5тыс.руб.;      (7)«Социально-экономическое развитие, инвестиции и инновации Ханты-Мансийского автономного округа – Югры на 2014-2020 годы» - 72 300,0тыс.рублей.       Исполнение 100% к финансированию по 9  программам, по 4 программам от 90% до 99,9%, меньше 90% -по 2 программам.</t>
  </si>
  <si>
    <r>
      <t>На 31.12.2015  года   исполнение составляет                                                                165 069,1тыс.руб.- 100,0% к финансированию и 99,8% к  годовым плановым назначениям.                                                        Бюджетные средства направлены:                                                                                                                                                            на газоснабжение пгт.Зеленоборск-113960,0 тыс.руб.,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подготовку</t>
    </r>
    <r>
      <rPr>
        <b/>
        <sz val="12"/>
        <rFont val="Times New Roman"/>
        <family val="1"/>
      </rPr>
      <t xml:space="preserve"> жилищно-коммунального </t>
    </r>
    <r>
      <rPr>
        <sz val="12"/>
        <rFont val="Times New Roman"/>
        <family val="1"/>
      </rPr>
      <t xml:space="preserve">комплекса </t>
    </r>
    <r>
      <rPr>
        <b/>
        <sz val="12"/>
        <rFont val="Times New Roman"/>
        <family val="1"/>
      </rPr>
      <t xml:space="preserve">к осенне-зимнему периоду </t>
    </r>
    <r>
      <rPr>
        <sz val="12"/>
        <rFont val="Times New Roman"/>
        <family val="1"/>
      </rPr>
      <t>- 34362,6 тыс.руб.;                                                                                                                                 на   возмещение  недополученных  доходов организациям, осуществляющим реализацию сжиженного газа - 11359,0тыс.руб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, на    возмещение  части затрат на уплату процентов по привлекаемых заемным средствам на оплату задолженности за энергоресурсы - 5387,4 тыс.рублей.                                                                                                                                                                                                      </t>
    </r>
  </si>
  <si>
    <r>
      <t xml:space="preserve"> Исполнение  за январь - декабрь 2015 года  составляет                                1 000 066,4тыс.руб. - 100,0% к финансированию  и к годовому плану.  Бюджетные средства направлены  на  обеспечение сбалансированности местных бюджетов и выравнивание бюджетной </t>
    </r>
    <r>
      <rPr>
        <b/>
        <sz val="12"/>
        <rFont val="Times New Roman"/>
        <family val="1"/>
      </rPr>
      <t>обеспеченности поселений</t>
    </r>
    <r>
      <rPr>
        <sz val="12"/>
        <rFont val="Times New Roman"/>
        <family val="1"/>
      </rPr>
      <t xml:space="preserve">; на повышение </t>
    </r>
    <r>
      <rPr>
        <b/>
        <sz val="12"/>
        <rFont val="Times New Roman"/>
        <family val="1"/>
      </rPr>
      <t>оплаты труда</t>
    </r>
    <r>
      <rPr>
        <sz val="12"/>
        <rFont val="Times New Roman"/>
        <family val="1"/>
      </rPr>
      <t xml:space="preserve"> работников муниципальных учреждений </t>
    </r>
    <r>
      <rPr>
        <b/>
        <sz val="12"/>
        <rFont val="Times New Roman"/>
        <family val="1"/>
      </rPr>
      <t xml:space="preserve"> культуры и  дополнительного образования </t>
    </r>
    <r>
      <rPr>
        <sz val="12"/>
        <rFont val="Times New Roman"/>
        <family val="1"/>
      </rPr>
      <t>детей.</t>
    </r>
  </si>
  <si>
    <r>
      <t xml:space="preserve">На 31.12.2015 год    исполнение составляет 494,5 тыс.руб.- 38,3% к финансированию и к годовым  плановым назначениям.  Бюджетные средства направлены на  </t>
    </r>
    <r>
      <rPr>
        <b/>
        <sz val="12"/>
        <rFont val="Times New Roman"/>
        <family val="1"/>
      </rPr>
      <t>комплектование книжных фондов библиотек</t>
    </r>
    <r>
      <rPr>
        <sz val="12"/>
        <rFont val="Times New Roman"/>
        <family val="1"/>
      </rPr>
      <t xml:space="preserve"> муниципального образования ХМАО-Югры, на осуществление полномочий по хранению, комплектованию, учету и использованию </t>
    </r>
    <r>
      <rPr>
        <b/>
        <sz val="12"/>
        <rFont val="Times New Roman"/>
        <family val="1"/>
      </rPr>
      <t>архивных</t>
    </r>
    <r>
      <rPr>
        <sz val="12"/>
        <rFont val="Times New Roman"/>
        <family val="1"/>
      </rPr>
      <t xml:space="preserve"> документов, относящихся к государственной собственности ХМАО-Югры. На модернизацию  МБУК "Межпоселенческая библиотека Советского района".  Средства бюджета ХМАО-Югры в размере 795,7 тыс. рублей, предназначены для обновления парка музыкальных инструментов,  инвентаря, оборудования  МБУДО "Советская ДШИ" не освоены в 2015 году  по причине не состоявшегося электронного аукциона  15.12.2015 года и будут освоены в 2016 году.</t>
    </r>
  </si>
  <si>
    <r>
      <t xml:space="preserve">На 31.12.2015 года исполнение составляет                                                                    10 007,9тыс.руб.- 100,0% к финансированию и 96,9% к годовым плановым назначениям.  Бюджетные средства направлены: 6332,3тыс.руб.-  на обеспечение деятельности </t>
    </r>
    <r>
      <rPr>
        <b/>
        <sz val="12"/>
        <rFont val="Times New Roman"/>
        <family val="1"/>
      </rPr>
      <t xml:space="preserve">ЗАГС </t>
    </r>
    <r>
      <rPr>
        <sz val="12"/>
        <rFont val="Times New Roman"/>
        <family val="1"/>
      </rPr>
      <t xml:space="preserve">из федерального и окружного бюджета; 2946,6тыс.руб. - на обеспечение деятельности административных комиссий; 312,5тыс.руб.- на содержание системы видеонаблюдения в г.Советский;  321,6 тыс.руб.- на  создание условий для деятельности добровольных формирований населения по </t>
    </r>
    <r>
      <rPr>
        <b/>
        <sz val="12"/>
        <rFont val="Times New Roman"/>
        <family val="1"/>
      </rPr>
      <t>охране общественного порядка</t>
    </r>
    <r>
      <rPr>
        <sz val="12"/>
        <rFont val="Times New Roman"/>
        <family val="1"/>
      </rPr>
      <t xml:space="preserve">; 40,0 тыс.руб. - по итогам конкурса муниципальных образований ХМАО – Югры в области создания условий для деятельности добровольных формирований населения по </t>
    </r>
    <r>
      <rPr>
        <b/>
        <sz val="12"/>
        <rFont val="Times New Roman"/>
        <family val="1"/>
      </rPr>
      <t>охране общественного порядка</t>
    </r>
    <r>
      <rPr>
        <sz val="12"/>
        <rFont val="Times New Roman"/>
        <family val="1"/>
      </rPr>
      <t xml:space="preserve"> (г.п.Таёжный);  54,9 тыс.руб. - на осуществление </t>
    </r>
    <r>
      <rPr>
        <b/>
        <sz val="12"/>
        <rFont val="Times New Roman"/>
        <family val="1"/>
      </rPr>
      <t>государственных полномочий</t>
    </r>
    <r>
      <rPr>
        <sz val="12"/>
        <rFont val="Times New Roman"/>
        <family val="1"/>
      </rPr>
      <t xml:space="preserve"> по составлению (изменению) списков кандидатов в </t>
    </r>
    <r>
      <rPr>
        <b/>
        <sz val="12"/>
        <rFont val="Times New Roman"/>
        <family val="1"/>
      </rPr>
      <t>присяжные заседатели</t>
    </r>
    <r>
      <rPr>
        <sz val="12"/>
        <rFont val="Times New Roman"/>
        <family val="1"/>
      </rPr>
      <t xml:space="preserve"> федеральных судов общей юрисдикции в Российской Федерации.</t>
    </r>
  </si>
  <si>
    <r>
      <t xml:space="preserve">На 31.12.2015 г. исполнение составляет 517875,3тыс.руб.-100,0% к финансированию и 98,7% к годовому плану. Средства направлены:  406218,0тыс.руб.- </t>
    </r>
    <r>
      <rPr>
        <b/>
        <sz val="12"/>
        <rFont val="Times New Roman"/>
        <family val="1"/>
      </rPr>
      <t>на  приобретение 156 квартир</t>
    </r>
    <r>
      <rPr>
        <sz val="12"/>
        <rFont val="Times New Roman"/>
        <family val="1"/>
      </rPr>
      <t xml:space="preserve">, общей площадью 9452,8 кв.м. в том числе:    г.Советский- 131 квартир; п.Пионерский - 2 квартиры; п. Таежный - 14 квартир; п.Малиновский- 4 квартиры; п. Алябьевский – 2 квартиры;     п. Зеленоборск – 3 квартиры;                                                                                                                                              24968,8тыс.руб. -  на исполнение обязательств по ранее заключенным контрактам;  26614,0тыс.руб. - на приобретение  </t>
    </r>
    <r>
      <rPr>
        <b/>
        <sz val="12"/>
        <rFont val="Times New Roman"/>
        <family val="1"/>
      </rPr>
      <t xml:space="preserve">жилых помещений ветеранам ВОВ  </t>
    </r>
    <r>
      <rPr>
        <sz val="12"/>
        <rFont val="Times New Roman"/>
        <family val="1"/>
      </rPr>
      <t>и</t>
    </r>
    <r>
      <rPr>
        <b/>
        <sz val="12"/>
        <rFont val="Times New Roman"/>
        <family val="1"/>
      </rPr>
      <t xml:space="preserve"> ветеранам боевых действий</t>
    </r>
    <r>
      <rPr>
        <sz val="12"/>
        <rFont val="Times New Roman"/>
        <family val="1"/>
      </rPr>
      <t xml:space="preserve"> ; 19471,7тыс.руб. - предоставлено 21 субсидия  на приобретение жилья молодым семьям; 800,0тыс.руб. - предоставлено 2 субсидии на приобретение жилья молодым учителям;   39600,0тыс.руб. - на </t>
    </r>
    <r>
      <rPr>
        <b/>
        <sz val="12"/>
        <rFont val="Times New Roman"/>
        <family val="1"/>
      </rPr>
      <t>инженерные сети</t>
    </r>
    <r>
      <rPr>
        <sz val="12"/>
        <rFont val="Times New Roman"/>
        <family val="1"/>
      </rPr>
      <t xml:space="preserve"> микрорайона индивидуальной жилой застройки </t>
    </r>
    <r>
      <rPr>
        <b/>
        <sz val="12"/>
        <rFont val="Times New Roman"/>
        <family val="1"/>
      </rPr>
      <t>"Картопья 4"</t>
    </r>
    <r>
      <rPr>
        <sz val="12"/>
        <rFont val="Times New Roman"/>
        <family val="1"/>
      </rPr>
      <t xml:space="preserve"> в г.Советский;  175,0тыс.руб. - на мероприятие по градостроительной деятельности; 27,8 тыс.руб. - на исполнение отдельных государственных полномочий по обеспечению жилыми помещениями отдельных категорий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</si>
</sst>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 ;\-#,##0.0\ "/>
    <numFmt numFmtId="182" formatCode="0.0%"/>
    <numFmt numFmtId="183" formatCode="0.000"/>
    <numFmt numFmtId="184" formatCode="#,##0.0;[Red]#,##0.0"/>
    <numFmt numFmtId="185" formatCode="0.0000"/>
    <numFmt numFmtId="186" formatCode="0.00000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#,##0.00_ ;\-#,##0.00\ 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1" fillId="32" borderId="12" xfId="0" applyNumberFormat="1" applyFont="1" applyFill="1" applyBorder="1" applyAlignment="1">
      <alignment horizontal="left" vertical="top" wrapText="1"/>
    </xf>
    <xf numFmtId="181" fontId="8" fillId="32" borderId="12" xfId="60" applyNumberFormat="1" applyFont="1" applyFill="1" applyBorder="1" applyAlignment="1">
      <alignment horizontal="center" vertical="top"/>
    </xf>
    <xf numFmtId="188" fontId="8" fillId="32" borderId="12" xfId="60" applyNumberFormat="1" applyFont="1" applyFill="1" applyBorder="1" applyAlignment="1">
      <alignment horizontal="center" vertical="top"/>
    </xf>
    <xf numFmtId="188" fontId="8" fillId="32" borderId="12" xfId="0" applyNumberFormat="1" applyFont="1" applyFill="1" applyBorder="1" applyAlignment="1">
      <alignment horizontal="center" vertical="top"/>
    </xf>
    <xf numFmtId="0" fontId="1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vertical="top" wrapText="1"/>
    </xf>
    <xf numFmtId="181" fontId="2" fillId="32" borderId="12" xfId="60" applyNumberFormat="1" applyFont="1" applyFill="1" applyBorder="1" applyAlignment="1">
      <alignment horizontal="center" vertical="top"/>
    </xf>
    <xf numFmtId="184" fontId="2" fillId="32" borderId="12" xfId="60" applyNumberFormat="1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left" vertical="top" wrapText="1"/>
    </xf>
    <xf numFmtId="188" fontId="2" fillId="32" borderId="12" xfId="60" applyNumberFormat="1" applyFont="1" applyFill="1" applyBorder="1" applyAlignment="1">
      <alignment horizontal="center" vertical="top"/>
    </xf>
    <xf numFmtId="188" fontId="2" fillId="32" borderId="12" xfId="0" applyNumberFormat="1" applyFont="1" applyFill="1" applyBorder="1" applyAlignment="1">
      <alignment horizontal="center" vertical="top"/>
    </xf>
    <xf numFmtId="4" fontId="8" fillId="32" borderId="12" xfId="60" applyNumberFormat="1" applyFont="1" applyFill="1" applyBorder="1" applyAlignment="1">
      <alignment horizontal="center" vertical="top"/>
    </xf>
    <xf numFmtId="4" fontId="2" fillId="32" borderId="12" xfId="60" applyNumberFormat="1" applyFont="1" applyFill="1" applyBorder="1" applyAlignment="1">
      <alignment horizontal="center" vertical="top"/>
    </xf>
    <xf numFmtId="0" fontId="9" fillId="32" borderId="0" xfId="0" applyFont="1" applyFill="1" applyBorder="1" applyAlignment="1">
      <alignment/>
    </xf>
    <xf numFmtId="49" fontId="1" fillId="32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81" fontId="50" fillId="0" borderId="0" xfId="0" applyNumberFormat="1" applyFont="1" applyFill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1" fillId="32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16" fontId="1" fillId="0" borderId="17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6"/>
  <sheetViews>
    <sheetView tabSelected="1" view="pageBreakPreview" zoomScaleSheetLayoutView="100" workbookViewId="0" topLeftCell="A2">
      <selection activeCell="G72" sqref="G72"/>
    </sheetView>
  </sheetViews>
  <sheetFormatPr defaultColWidth="9.140625" defaultRowHeight="12.75"/>
  <cols>
    <col min="1" max="1" width="4.00390625" style="2" customWidth="1"/>
    <col min="2" max="2" width="18.57421875" style="3" customWidth="1"/>
    <col min="3" max="3" width="14.421875" style="2" customWidth="1"/>
    <col min="4" max="4" width="12.28125" style="2" customWidth="1"/>
    <col min="5" max="5" width="12.57421875" style="1" customWidth="1"/>
    <col min="6" max="6" width="12.421875" style="2" customWidth="1"/>
    <col min="7" max="7" width="9.00390625" style="2" customWidth="1"/>
    <col min="8" max="8" width="12.57421875" style="2" customWidth="1"/>
    <col min="9" max="9" width="10.8515625" style="2" customWidth="1"/>
    <col min="10" max="10" width="8.7109375" style="2" customWidth="1"/>
    <col min="11" max="11" width="56.57421875" style="1" customWidth="1"/>
    <col min="12" max="12" width="9.140625" style="1" customWidth="1"/>
    <col min="13" max="13" width="18.421875" style="1" customWidth="1"/>
    <col min="14" max="16384" width="9.140625" style="1" customWidth="1"/>
  </cols>
  <sheetData>
    <row r="1" ht="12.75" customHeight="1" hidden="1"/>
    <row r="2" spans="1:10" s="2" customFormat="1" ht="19.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" customFormat="1" ht="3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3.5" customHeight="1">
      <c r="A4" s="48" t="s">
        <v>28</v>
      </c>
      <c r="B4" s="49"/>
      <c r="C4" s="48" t="s">
        <v>23</v>
      </c>
      <c r="D4" s="52" t="s">
        <v>37</v>
      </c>
      <c r="E4" s="53"/>
      <c r="F4" s="53"/>
      <c r="G4" s="53"/>
      <c r="H4" s="53"/>
      <c r="I4" s="53"/>
      <c r="J4" s="54"/>
      <c r="K4" s="29" t="s">
        <v>38</v>
      </c>
    </row>
    <row r="5" spans="1:11" ht="78.75" customHeight="1">
      <c r="A5" s="50"/>
      <c r="B5" s="51"/>
      <c r="C5" s="50"/>
      <c r="D5" s="6" t="s">
        <v>35</v>
      </c>
      <c r="E5" s="4" t="s">
        <v>34</v>
      </c>
      <c r="F5" s="6" t="s">
        <v>24</v>
      </c>
      <c r="G5" s="6" t="s">
        <v>29</v>
      </c>
      <c r="H5" s="6" t="s">
        <v>21</v>
      </c>
      <c r="I5" s="6" t="s">
        <v>31</v>
      </c>
      <c r="J5" s="7" t="s">
        <v>33</v>
      </c>
      <c r="K5" s="30"/>
    </row>
    <row r="6" spans="1:11" ht="13.5" customHeight="1">
      <c r="A6" s="55">
        <v>1</v>
      </c>
      <c r="B6" s="55"/>
      <c r="C6" s="5">
        <v>2</v>
      </c>
      <c r="D6" s="8">
        <v>3</v>
      </c>
      <c r="E6" s="5">
        <v>4</v>
      </c>
      <c r="F6" s="8">
        <v>5</v>
      </c>
      <c r="G6" s="8">
        <v>6</v>
      </c>
      <c r="H6" s="8">
        <v>7</v>
      </c>
      <c r="I6" s="8" t="s">
        <v>32</v>
      </c>
      <c r="J6" s="8">
        <v>9</v>
      </c>
      <c r="K6" s="24" t="s">
        <v>39</v>
      </c>
    </row>
    <row r="7" spans="1:11" ht="30" customHeight="1">
      <c r="A7" s="44" t="s">
        <v>30</v>
      </c>
      <c r="B7" s="45"/>
      <c r="C7" s="9" t="s">
        <v>27</v>
      </c>
      <c r="D7" s="10">
        <f aca="true" t="shared" si="0" ref="D7:F12">D13+D19+D25+D31+D37+D43+D55+D61+D67+D73+D79+D91+D97+D103+D109+D115+D121+D127</f>
        <v>19666.8</v>
      </c>
      <c r="E7" s="10">
        <f t="shared" si="0"/>
        <v>61.8</v>
      </c>
      <c r="F7" s="10">
        <f t="shared" si="0"/>
        <v>19666.8</v>
      </c>
      <c r="G7" s="10">
        <f>F7/D7*100</f>
        <v>100</v>
      </c>
      <c r="H7" s="10">
        <f aca="true" t="shared" si="1" ref="H7:H12">H13+H19+H25+H31+H37+H43+H55+H61+H67+H73+H79+H91+H97+H103+H109+H115+H121+H127</f>
        <v>19666.8</v>
      </c>
      <c r="I7" s="11">
        <f>H7/F7*100</f>
        <v>100</v>
      </c>
      <c r="J7" s="12">
        <f>H7/D7*100</f>
        <v>100</v>
      </c>
      <c r="K7" s="31" t="s">
        <v>52</v>
      </c>
    </row>
    <row r="8" spans="1:11" ht="44.25" customHeight="1">
      <c r="A8" s="45"/>
      <c r="B8" s="45"/>
      <c r="C8" s="9" t="s">
        <v>22</v>
      </c>
      <c r="D8" s="10">
        <f t="shared" si="0"/>
        <v>3982874.6</v>
      </c>
      <c r="E8" s="10">
        <f t="shared" si="0"/>
        <v>1403612</v>
      </c>
      <c r="F8" s="10">
        <f t="shared" si="0"/>
        <v>3950223.9</v>
      </c>
      <c r="G8" s="10">
        <f>F8/D8*100</f>
        <v>99.18022274665638</v>
      </c>
      <c r="H8" s="10">
        <f t="shared" si="1"/>
        <v>3897480.4000000004</v>
      </c>
      <c r="I8" s="11">
        <f>H8/F8*100</f>
        <v>98.66479720301426</v>
      </c>
      <c r="J8" s="12">
        <f>H8/D8*100</f>
        <v>97.85596563848634</v>
      </c>
      <c r="K8" s="32"/>
    </row>
    <row r="9" spans="1:11" ht="54.75" customHeight="1">
      <c r="A9" s="45"/>
      <c r="B9" s="45"/>
      <c r="C9" s="9" t="s">
        <v>25</v>
      </c>
      <c r="D9" s="10">
        <f t="shared" si="0"/>
        <v>135527.19999999998</v>
      </c>
      <c r="E9" s="10">
        <f t="shared" si="0"/>
        <v>131762.7</v>
      </c>
      <c r="F9" s="10">
        <f t="shared" si="0"/>
        <v>130500.89999999998</v>
      </c>
      <c r="G9" s="10">
        <f>F9/D9*100</f>
        <v>96.29129798298791</v>
      </c>
      <c r="H9" s="10">
        <f t="shared" si="1"/>
        <v>130500.89999999998</v>
      </c>
      <c r="I9" s="11">
        <f>H9/F9*100</f>
        <v>100</v>
      </c>
      <c r="J9" s="12">
        <f>H9/D9*100</f>
        <v>96.29129798298791</v>
      </c>
      <c r="K9" s="32"/>
    </row>
    <row r="10" spans="1:11" ht="29.25" customHeight="1">
      <c r="A10" s="45"/>
      <c r="B10" s="45"/>
      <c r="C10" s="13" t="s"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v>0</v>
      </c>
      <c r="H10" s="10">
        <f t="shared" si="1"/>
        <v>0</v>
      </c>
      <c r="I10" s="11">
        <v>0</v>
      </c>
      <c r="J10" s="12">
        <v>0</v>
      </c>
      <c r="K10" s="32"/>
    </row>
    <row r="11" spans="1:11" ht="30" customHeight="1">
      <c r="A11" s="45"/>
      <c r="B11" s="45"/>
      <c r="C11" s="14" t="s">
        <v>1</v>
      </c>
      <c r="D11" s="10">
        <f t="shared" si="0"/>
        <v>4138068.6</v>
      </c>
      <c r="E11" s="10">
        <f t="shared" si="0"/>
        <v>1535436.5000000002</v>
      </c>
      <c r="F11" s="10">
        <f t="shared" si="0"/>
        <v>4100391.5999999987</v>
      </c>
      <c r="G11" s="10">
        <f>F11/D11*100</f>
        <v>99.0895027694804</v>
      </c>
      <c r="H11" s="10">
        <f t="shared" si="1"/>
        <v>4047648.0999999996</v>
      </c>
      <c r="I11" s="11">
        <f>H11/F11*100</f>
        <v>98.71369602844766</v>
      </c>
      <c r="J11" s="12">
        <f>H11/D11*100</f>
        <v>97.81491055996509</v>
      </c>
      <c r="K11" s="32"/>
    </row>
    <row r="12" spans="1:11" ht="220.5" customHeight="1">
      <c r="A12" s="45"/>
      <c r="B12" s="45"/>
      <c r="C12" s="15" t="s">
        <v>26</v>
      </c>
      <c r="D12" s="16">
        <f>D18+D24+D30+D36+D42+D48+D60+D66+D72+D78+D84+D96+D102+D108+D114+D120+D126+D132</f>
        <v>926925.4</v>
      </c>
      <c r="E12" s="16">
        <f t="shared" si="0"/>
        <v>892913.1999999998</v>
      </c>
      <c r="F12" s="16">
        <f t="shared" si="0"/>
        <v>908532.5</v>
      </c>
      <c r="G12" s="10">
        <f>F12/D12*100</f>
        <v>98.01570870751843</v>
      </c>
      <c r="H12" s="16">
        <f t="shared" si="1"/>
        <v>884856.4</v>
      </c>
      <c r="I12" s="11">
        <f>H12/F12*100</f>
        <v>97.39402828187215</v>
      </c>
      <c r="J12" s="12">
        <f>H12/D12*100</f>
        <v>95.46144705927792</v>
      </c>
      <c r="K12" s="33"/>
    </row>
    <row r="13" spans="1:11" ht="14.25" customHeight="1">
      <c r="A13" s="46">
        <v>1</v>
      </c>
      <c r="B13" s="40" t="s">
        <v>6</v>
      </c>
      <c r="C13" s="9" t="s">
        <v>2</v>
      </c>
      <c r="D13" s="16">
        <v>0</v>
      </c>
      <c r="E13" s="16">
        <v>0</v>
      </c>
      <c r="F13" s="16">
        <v>0</v>
      </c>
      <c r="G13" s="10">
        <v>0</v>
      </c>
      <c r="H13" s="16">
        <v>0</v>
      </c>
      <c r="I13" s="11">
        <v>0</v>
      </c>
      <c r="J13" s="12">
        <v>0</v>
      </c>
      <c r="K13" s="34" t="s">
        <v>42</v>
      </c>
    </row>
    <row r="14" spans="1:11" ht="14.25" customHeight="1">
      <c r="A14" s="46"/>
      <c r="B14" s="40"/>
      <c r="C14" s="9" t="s">
        <v>3</v>
      </c>
      <c r="D14" s="16">
        <v>560478.7</v>
      </c>
      <c r="E14" s="16">
        <v>559678.9</v>
      </c>
      <c r="F14" s="16">
        <v>560478.7</v>
      </c>
      <c r="G14" s="10">
        <f>F14/D14*100</f>
        <v>100</v>
      </c>
      <c r="H14" s="16">
        <v>536802.6</v>
      </c>
      <c r="I14" s="11">
        <f>H14/F14*100</f>
        <v>95.77573599139451</v>
      </c>
      <c r="J14" s="12">
        <f>H14/D14*100</f>
        <v>95.77573599139451</v>
      </c>
      <c r="K14" s="35"/>
    </row>
    <row r="15" spans="1:11" ht="14.25" customHeight="1">
      <c r="A15" s="46"/>
      <c r="B15" s="40"/>
      <c r="C15" s="9" t="s">
        <v>4</v>
      </c>
      <c r="D15" s="16">
        <v>35951.3</v>
      </c>
      <c r="E15" s="16">
        <v>35279.8</v>
      </c>
      <c r="F15" s="16">
        <v>35951.3</v>
      </c>
      <c r="G15" s="10">
        <f>F15/D15*100</f>
        <v>100</v>
      </c>
      <c r="H15" s="16">
        <v>35951.3</v>
      </c>
      <c r="I15" s="11">
        <f>H15/F15*100</f>
        <v>100</v>
      </c>
      <c r="J15" s="12">
        <f>H15/D15*100</f>
        <v>100</v>
      </c>
      <c r="K15" s="35"/>
    </row>
    <row r="16" spans="1:11" ht="27.75" customHeight="1">
      <c r="A16" s="46"/>
      <c r="B16" s="40"/>
      <c r="C16" s="13" t="s">
        <v>0</v>
      </c>
      <c r="D16" s="16">
        <v>0</v>
      </c>
      <c r="E16" s="16">
        <v>0</v>
      </c>
      <c r="F16" s="16">
        <v>0</v>
      </c>
      <c r="G16" s="10">
        <v>0</v>
      </c>
      <c r="H16" s="16">
        <v>0</v>
      </c>
      <c r="I16" s="11">
        <v>0</v>
      </c>
      <c r="J16" s="12">
        <v>0</v>
      </c>
      <c r="K16" s="35"/>
    </row>
    <row r="17" spans="1:11" ht="15.75" customHeight="1">
      <c r="A17" s="46"/>
      <c r="B17" s="40"/>
      <c r="C17" s="18" t="s">
        <v>1</v>
      </c>
      <c r="D17" s="10">
        <f>D13+D14+D15+D16</f>
        <v>596430</v>
      </c>
      <c r="E17" s="10">
        <f>E13+E14+E15+E16</f>
        <v>594958.7000000001</v>
      </c>
      <c r="F17" s="10">
        <f>F13+F14+F15+F16</f>
        <v>596430</v>
      </c>
      <c r="G17" s="10">
        <f>F17/D17*100</f>
        <v>100</v>
      </c>
      <c r="H17" s="10">
        <f>H13+H14+H15+H16</f>
        <v>572753.9</v>
      </c>
      <c r="I17" s="11">
        <f>H17/F17*100</f>
        <v>96.03036399912816</v>
      </c>
      <c r="J17" s="12">
        <f>H17/D17*100</f>
        <v>96.03036399912816</v>
      </c>
      <c r="K17" s="35"/>
    </row>
    <row r="18" spans="1:11" ht="28.5" customHeight="1">
      <c r="A18" s="46"/>
      <c r="B18" s="40"/>
      <c r="C18" s="15" t="s">
        <v>5</v>
      </c>
      <c r="D18" s="17">
        <v>596430</v>
      </c>
      <c r="E18" s="16">
        <v>594958.7</v>
      </c>
      <c r="F18" s="16">
        <v>596430</v>
      </c>
      <c r="G18" s="10">
        <f>F18/D18*100</f>
        <v>100</v>
      </c>
      <c r="H18" s="16">
        <v>572753.9</v>
      </c>
      <c r="I18" s="19">
        <f>H18/F18*100</f>
        <v>96.03036399912816</v>
      </c>
      <c r="J18" s="20">
        <f>H18/D18*100</f>
        <v>96.03036399912816</v>
      </c>
      <c r="K18" s="36"/>
    </row>
    <row r="19" spans="1:11" ht="27.75" customHeight="1">
      <c r="A19" s="39">
        <v>2</v>
      </c>
      <c r="B19" s="40" t="s">
        <v>7</v>
      </c>
      <c r="C19" s="9" t="s">
        <v>2</v>
      </c>
      <c r="D19" s="16">
        <v>61.8</v>
      </c>
      <c r="E19" s="16">
        <v>61.8</v>
      </c>
      <c r="F19" s="16">
        <v>61.8</v>
      </c>
      <c r="G19" s="10">
        <f>F19/D19*100</f>
        <v>100</v>
      </c>
      <c r="H19" s="16">
        <v>61.8</v>
      </c>
      <c r="I19" s="11">
        <f>H19/F19*100</f>
        <v>100</v>
      </c>
      <c r="J19" s="12">
        <f>H19/D19*100</f>
        <v>100</v>
      </c>
      <c r="K19" s="37" t="s">
        <v>55</v>
      </c>
    </row>
    <row r="20" spans="1:11" ht="19.5" customHeight="1">
      <c r="A20" s="39"/>
      <c r="B20" s="40"/>
      <c r="C20" s="9" t="s">
        <v>3</v>
      </c>
      <c r="D20" s="16">
        <v>1214.5</v>
      </c>
      <c r="E20" s="16">
        <v>0</v>
      </c>
      <c r="F20" s="16">
        <v>1214.5</v>
      </c>
      <c r="G20" s="10">
        <f>F20/D20*100</f>
        <v>100</v>
      </c>
      <c r="H20" s="16">
        <v>418.8</v>
      </c>
      <c r="I20" s="11">
        <f>H20/F20*100</f>
        <v>34.483326471799096</v>
      </c>
      <c r="J20" s="12">
        <f>H20/D20*100</f>
        <v>34.483326471799096</v>
      </c>
      <c r="K20" s="38"/>
    </row>
    <row r="21" spans="1:11" ht="17.25" customHeight="1">
      <c r="A21" s="39"/>
      <c r="B21" s="40"/>
      <c r="C21" s="9" t="s">
        <v>4</v>
      </c>
      <c r="D21" s="16">
        <v>13.9</v>
      </c>
      <c r="E21" s="16">
        <v>0</v>
      </c>
      <c r="F21" s="16">
        <v>13.9</v>
      </c>
      <c r="G21" s="10">
        <f>F21/D21*100</f>
        <v>100</v>
      </c>
      <c r="H21" s="16">
        <v>13.9</v>
      </c>
      <c r="I21" s="11">
        <v>0</v>
      </c>
      <c r="J21" s="12">
        <v>0</v>
      </c>
      <c r="K21" s="38"/>
    </row>
    <row r="22" spans="1:11" ht="28.5" customHeight="1" hidden="1">
      <c r="A22" s="39"/>
      <c r="B22" s="40"/>
      <c r="C22" s="13" t="s">
        <v>0</v>
      </c>
      <c r="D22" s="16">
        <v>0</v>
      </c>
      <c r="E22" s="16">
        <v>0</v>
      </c>
      <c r="F22" s="16">
        <v>0</v>
      </c>
      <c r="G22" s="10">
        <v>0</v>
      </c>
      <c r="H22" s="16">
        <v>0</v>
      </c>
      <c r="I22" s="11">
        <v>0</v>
      </c>
      <c r="J22" s="12">
        <v>0</v>
      </c>
      <c r="K22" s="38"/>
    </row>
    <row r="23" spans="1:11" ht="23.25" customHeight="1">
      <c r="A23" s="39"/>
      <c r="B23" s="40"/>
      <c r="C23" s="18" t="s">
        <v>1</v>
      </c>
      <c r="D23" s="10">
        <f>D19+D20+D21+D22</f>
        <v>1290.2</v>
      </c>
      <c r="E23" s="10">
        <f>E19+E20+E21+E22</f>
        <v>61.8</v>
      </c>
      <c r="F23" s="10">
        <f>F19+F20+F21+F22</f>
        <v>1290.2</v>
      </c>
      <c r="G23" s="10">
        <f>F23/D23*100</f>
        <v>100</v>
      </c>
      <c r="H23" s="10">
        <f>H19+H20+H21+H22</f>
        <v>494.5</v>
      </c>
      <c r="I23" s="11">
        <f>H23/F23*100</f>
        <v>38.3273911021547</v>
      </c>
      <c r="J23" s="12">
        <f>H23/D23*100</f>
        <v>38.3273911021547</v>
      </c>
      <c r="K23" s="38"/>
    </row>
    <row r="24" spans="1:11" ht="159.75" customHeight="1">
      <c r="A24" s="39"/>
      <c r="B24" s="40"/>
      <c r="C24" s="15" t="s">
        <v>5</v>
      </c>
      <c r="D24" s="17">
        <v>0</v>
      </c>
      <c r="E24" s="16">
        <v>0</v>
      </c>
      <c r="F24" s="16">
        <v>0</v>
      </c>
      <c r="G24" s="16">
        <v>0</v>
      </c>
      <c r="H24" s="16">
        <v>0</v>
      </c>
      <c r="I24" s="19">
        <v>0</v>
      </c>
      <c r="J24" s="20">
        <v>0</v>
      </c>
      <c r="K24" s="38"/>
    </row>
    <row r="25" spans="1:11" ht="23.25" customHeight="1">
      <c r="A25" s="39">
        <v>3</v>
      </c>
      <c r="B25" s="56" t="s">
        <v>8</v>
      </c>
      <c r="C25" s="9" t="s">
        <v>2</v>
      </c>
      <c r="D25" s="16">
        <v>0</v>
      </c>
      <c r="E25" s="16">
        <v>0</v>
      </c>
      <c r="F25" s="16">
        <v>0</v>
      </c>
      <c r="G25" s="10">
        <v>0</v>
      </c>
      <c r="H25" s="16">
        <v>0</v>
      </c>
      <c r="I25" s="11">
        <v>0</v>
      </c>
      <c r="J25" s="12">
        <v>0</v>
      </c>
      <c r="K25" s="37" t="s">
        <v>50</v>
      </c>
    </row>
    <row r="26" spans="1:11" ht="26.25" customHeight="1">
      <c r="A26" s="39"/>
      <c r="B26" s="56"/>
      <c r="C26" s="9" t="s">
        <v>3</v>
      </c>
      <c r="D26" s="16">
        <v>1290155</v>
      </c>
      <c r="E26" s="16">
        <v>0</v>
      </c>
      <c r="F26" s="16">
        <v>1289631.3</v>
      </c>
      <c r="G26" s="10">
        <f>F26/D26*100</f>
        <v>99.95940797811116</v>
      </c>
      <c r="H26" s="16">
        <v>1289631.3</v>
      </c>
      <c r="I26" s="11">
        <f>H26/F26*100</f>
        <v>100</v>
      </c>
      <c r="J26" s="12">
        <f>H26/D26*100</f>
        <v>99.95940797811116</v>
      </c>
      <c r="K26" s="37"/>
    </row>
    <row r="27" spans="1:11" ht="23.25" customHeight="1">
      <c r="A27" s="39"/>
      <c r="B27" s="56"/>
      <c r="C27" s="9" t="s">
        <v>4</v>
      </c>
      <c r="D27" s="16">
        <v>0</v>
      </c>
      <c r="E27" s="16">
        <v>0</v>
      </c>
      <c r="F27" s="16">
        <v>0</v>
      </c>
      <c r="G27" s="10">
        <v>0</v>
      </c>
      <c r="H27" s="16">
        <v>0</v>
      </c>
      <c r="I27" s="11">
        <v>0</v>
      </c>
      <c r="J27" s="12">
        <v>0</v>
      </c>
      <c r="K27" s="37"/>
    </row>
    <row r="28" spans="1:11" ht="24" customHeight="1" hidden="1">
      <c r="A28" s="39"/>
      <c r="B28" s="56"/>
      <c r="C28" s="13" t="s">
        <v>0</v>
      </c>
      <c r="D28" s="16">
        <v>0</v>
      </c>
      <c r="E28" s="16">
        <v>0</v>
      </c>
      <c r="F28" s="16">
        <v>0</v>
      </c>
      <c r="G28" s="10">
        <v>0</v>
      </c>
      <c r="H28" s="16">
        <v>0</v>
      </c>
      <c r="I28" s="11" t="e">
        <f>H28/F28*100</f>
        <v>#DIV/0!</v>
      </c>
      <c r="J28" s="12" t="e">
        <f>H28/D28*100</f>
        <v>#DIV/0!</v>
      </c>
      <c r="K28" s="37"/>
    </row>
    <row r="29" spans="1:11" ht="30" customHeight="1">
      <c r="A29" s="39"/>
      <c r="B29" s="56"/>
      <c r="C29" s="18" t="s">
        <v>1</v>
      </c>
      <c r="D29" s="10">
        <f>D25+D26+D27+D28</f>
        <v>1290155</v>
      </c>
      <c r="E29" s="10">
        <f>E25+E26+E27+E28</f>
        <v>0</v>
      </c>
      <c r="F29" s="10">
        <f>F25+F26+F27+F28</f>
        <v>1289631.3</v>
      </c>
      <c r="G29" s="10">
        <f>F29/D29*100</f>
        <v>99.95940797811116</v>
      </c>
      <c r="H29" s="10">
        <f>H25+H26+H27+H28</f>
        <v>1289631.3</v>
      </c>
      <c r="I29" s="11">
        <f>H29/F29*100</f>
        <v>100</v>
      </c>
      <c r="J29" s="12">
        <f>H29/D29*100</f>
        <v>99.95940797811116</v>
      </c>
      <c r="K29" s="37"/>
    </row>
    <row r="30" spans="1:11" ht="192" customHeight="1">
      <c r="A30" s="39"/>
      <c r="B30" s="56"/>
      <c r="C30" s="15" t="s">
        <v>5</v>
      </c>
      <c r="D30" s="17">
        <v>0</v>
      </c>
      <c r="E30" s="16">
        <v>0</v>
      </c>
      <c r="F30" s="16">
        <v>0</v>
      </c>
      <c r="G30" s="16">
        <v>0</v>
      </c>
      <c r="H30" s="16">
        <v>0</v>
      </c>
      <c r="I30" s="19">
        <v>0</v>
      </c>
      <c r="J30" s="20">
        <v>0</v>
      </c>
      <c r="K30" s="37"/>
    </row>
    <row r="31" spans="1:10" s="2" customFormat="1" ht="15.75" customHeight="1" hidden="1">
      <c r="A31" s="41">
        <v>4</v>
      </c>
      <c r="B31" s="40" t="s">
        <v>11</v>
      </c>
      <c r="C31" s="9" t="s">
        <v>2</v>
      </c>
      <c r="D31" s="16">
        <v>0</v>
      </c>
      <c r="E31" s="16"/>
      <c r="F31" s="16">
        <v>0</v>
      </c>
      <c r="G31" s="10">
        <v>0</v>
      </c>
      <c r="H31" s="16">
        <v>0</v>
      </c>
      <c r="I31" s="11">
        <v>0</v>
      </c>
      <c r="J31" s="12">
        <v>0</v>
      </c>
    </row>
    <row r="32" spans="1:10" s="2" customFormat="1" ht="15.75" customHeight="1" hidden="1">
      <c r="A32" s="42"/>
      <c r="B32" s="40"/>
      <c r="C32" s="9" t="s">
        <v>3</v>
      </c>
      <c r="D32" s="16">
        <v>0</v>
      </c>
      <c r="E32" s="16"/>
      <c r="F32" s="16">
        <v>0</v>
      </c>
      <c r="G32" s="10">
        <v>0</v>
      </c>
      <c r="H32" s="16">
        <v>0</v>
      </c>
      <c r="I32" s="11">
        <v>0</v>
      </c>
      <c r="J32" s="12">
        <v>0</v>
      </c>
    </row>
    <row r="33" spans="1:10" s="2" customFormat="1" ht="12.75" customHeight="1" hidden="1">
      <c r="A33" s="42"/>
      <c r="B33" s="40"/>
      <c r="C33" s="9" t="s">
        <v>4</v>
      </c>
      <c r="D33" s="16">
        <v>0</v>
      </c>
      <c r="E33" s="16"/>
      <c r="F33" s="16">
        <v>0</v>
      </c>
      <c r="G33" s="10">
        <v>0</v>
      </c>
      <c r="H33" s="16">
        <v>0</v>
      </c>
      <c r="I33" s="11">
        <v>0</v>
      </c>
      <c r="J33" s="12">
        <v>0</v>
      </c>
    </row>
    <row r="34" spans="1:10" s="2" customFormat="1" ht="34.5" customHeight="1" hidden="1">
      <c r="A34" s="42"/>
      <c r="B34" s="40"/>
      <c r="C34" s="13" t="s">
        <v>0</v>
      </c>
      <c r="D34" s="16">
        <v>0</v>
      </c>
      <c r="E34" s="16"/>
      <c r="F34" s="16">
        <v>0</v>
      </c>
      <c r="G34" s="10">
        <v>0</v>
      </c>
      <c r="H34" s="16">
        <v>0</v>
      </c>
      <c r="I34" s="11">
        <v>0</v>
      </c>
      <c r="J34" s="12">
        <v>0</v>
      </c>
    </row>
    <row r="35" spans="1:10" s="2" customFormat="1" ht="17.25" customHeight="1" hidden="1">
      <c r="A35" s="42"/>
      <c r="B35" s="40"/>
      <c r="C35" s="18" t="s">
        <v>1</v>
      </c>
      <c r="D35" s="10">
        <f>D31+D32+D33+D34</f>
        <v>0</v>
      </c>
      <c r="E35" s="10">
        <f>E31+E32+E33+E34</f>
        <v>0</v>
      </c>
      <c r="F35" s="10">
        <f>F31+F32+F33+F34</f>
        <v>0</v>
      </c>
      <c r="G35" s="10">
        <v>0</v>
      </c>
      <c r="H35" s="10">
        <f>H31+H32+H33+H34</f>
        <v>0</v>
      </c>
      <c r="I35" s="11">
        <v>0</v>
      </c>
      <c r="J35" s="12">
        <v>0</v>
      </c>
    </row>
    <row r="36" spans="1:10" s="2" customFormat="1" ht="25.5" customHeight="1" hidden="1">
      <c r="A36" s="43"/>
      <c r="B36" s="40"/>
      <c r="C36" s="15" t="s">
        <v>5</v>
      </c>
      <c r="D36" s="17">
        <v>0</v>
      </c>
      <c r="E36" s="16">
        <v>0</v>
      </c>
      <c r="F36" s="16">
        <v>0</v>
      </c>
      <c r="G36" s="16">
        <v>0</v>
      </c>
      <c r="H36" s="16">
        <v>0</v>
      </c>
      <c r="I36" s="19">
        <v>0</v>
      </c>
      <c r="J36" s="20">
        <v>0</v>
      </c>
    </row>
    <row r="37" spans="1:10" s="2" customFormat="1" ht="21.75" customHeight="1" hidden="1">
      <c r="A37" s="39">
        <v>5</v>
      </c>
      <c r="B37" s="40" t="s">
        <v>9</v>
      </c>
      <c r="C37" s="9" t="s">
        <v>2</v>
      </c>
      <c r="D37" s="16">
        <v>0</v>
      </c>
      <c r="E37" s="16"/>
      <c r="F37" s="16">
        <v>0</v>
      </c>
      <c r="G37" s="10">
        <v>0</v>
      </c>
      <c r="H37" s="16">
        <v>0</v>
      </c>
      <c r="I37" s="11">
        <v>0</v>
      </c>
      <c r="J37" s="12">
        <v>0</v>
      </c>
    </row>
    <row r="38" spans="1:10" s="2" customFormat="1" ht="21" customHeight="1" hidden="1">
      <c r="A38" s="39"/>
      <c r="B38" s="40"/>
      <c r="C38" s="9" t="s">
        <v>3</v>
      </c>
      <c r="D38" s="16">
        <v>0</v>
      </c>
      <c r="E38" s="16"/>
      <c r="F38" s="16">
        <v>0</v>
      </c>
      <c r="G38" s="10">
        <v>0</v>
      </c>
      <c r="H38" s="16">
        <v>0</v>
      </c>
      <c r="I38" s="11">
        <v>0</v>
      </c>
      <c r="J38" s="12">
        <v>0</v>
      </c>
    </row>
    <row r="39" spans="1:10" s="2" customFormat="1" ht="21" customHeight="1" hidden="1">
      <c r="A39" s="39"/>
      <c r="B39" s="40"/>
      <c r="C39" s="9" t="s">
        <v>4</v>
      </c>
      <c r="D39" s="16">
        <v>0</v>
      </c>
      <c r="E39" s="16"/>
      <c r="F39" s="16">
        <v>0</v>
      </c>
      <c r="G39" s="10">
        <v>0</v>
      </c>
      <c r="H39" s="16">
        <v>0</v>
      </c>
      <c r="I39" s="11">
        <v>0</v>
      </c>
      <c r="J39" s="12">
        <v>0</v>
      </c>
    </row>
    <row r="40" spans="1:10" s="2" customFormat="1" ht="26.25" customHeight="1" hidden="1">
      <c r="A40" s="39"/>
      <c r="B40" s="40"/>
      <c r="C40" s="13" t="s">
        <v>0</v>
      </c>
      <c r="D40" s="16">
        <v>0</v>
      </c>
      <c r="E40" s="16"/>
      <c r="F40" s="16">
        <v>0</v>
      </c>
      <c r="G40" s="10">
        <v>0</v>
      </c>
      <c r="H40" s="16">
        <v>0</v>
      </c>
      <c r="I40" s="11">
        <v>0</v>
      </c>
      <c r="J40" s="12">
        <v>0</v>
      </c>
    </row>
    <row r="41" spans="1:10" s="2" customFormat="1" ht="21" customHeight="1" hidden="1">
      <c r="A41" s="39"/>
      <c r="B41" s="40"/>
      <c r="C41" s="18" t="s">
        <v>1</v>
      </c>
      <c r="D41" s="10">
        <f>D37+D38+D39+D40</f>
        <v>0</v>
      </c>
      <c r="E41" s="10">
        <f>E37+E38+E39+E40</f>
        <v>0</v>
      </c>
      <c r="F41" s="10">
        <f>F37+F38+F39+F40</f>
        <v>0</v>
      </c>
      <c r="G41" s="10">
        <v>0</v>
      </c>
      <c r="H41" s="10">
        <f>H37+H38+H39+H40</f>
        <v>0</v>
      </c>
      <c r="I41" s="11">
        <v>0</v>
      </c>
      <c r="J41" s="12">
        <v>0</v>
      </c>
    </row>
    <row r="42" spans="1:10" s="2" customFormat="1" ht="21" customHeight="1" hidden="1">
      <c r="A42" s="39"/>
      <c r="B42" s="40"/>
      <c r="C42" s="15" t="s">
        <v>5</v>
      </c>
      <c r="D42" s="17">
        <v>0</v>
      </c>
      <c r="E42" s="16">
        <v>0</v>
      </c>
      <c r="F42" s="16">
        <v>0</v>
      </c>
      <c r="G42" s="16">
        <v>0</v>
      </c>
      <c r="H42" s="16">
        <v>0</v>
      </c>
      <c r="I42" s="19">
        <v>0</v>
      </c>
      <c r="J42" s="20">
        <v>0</v>
      </c>
    </row>
    <row r="43" spans="1:13" ht="23.25" customHeight="1">
      <c r="A43" s="46">
        <v>4</v>
      </c>
      <c r="B43" s="40" t="s">
        <v>10</v>
      </c>
      <c r="C43" s="9" t="s">
        <v>2</v>
      </c>
      <c r="D43" s="16">
        <v>0</v>
      </c>
      <c r="E43" s="16">
        <v>0</v>
      </c>
      <c r="F43" s="16">
        <v>0</v>
      </c>
      <c r="G43" s="10">
        <v>0</v>
      </c>
      <c r="H43" s="16">
        <v>0</v>
      </c>
      <c r="I43" s="11">
        <v>0</v>
      </c>
      <c r="J43" s="12">
        <v>0</v>
      </c>
      <c r="K43" s="57" t="s">
        <v>49</v>
      </c>
      <c r="M43" s="26"/>
    </row>
    <row r="44" spans="1:11" ht="23.25" customHeight="1">
      <c r="A44" s="46"/>
      <c r="B44" s="40"/>
      <c r="C44" s="9" t="s">
        <v>3</v>
      </c>
      <c r="D44" s="16">
        <v>53323.8</v>
      </c>
      <c r="E44" s="16">
        <v>50022</v>
      </c>
      <c r="F44" s="16">
        <v>53323.8</v>
      </c>
      <c r="G44" s="10">
        <f>F44/D44*100</f>
        <v>100</v>
      </c>
      <c r="H44" s="16">
        <v>53323.8</v>
      </c>
      <c r="I44" s="11">
        <f>H44/F44*100</f>
        <v>100</v>
      </c>
      <c r="J44" s="12">
        <f>H44/D44*100</f>
        <v>100</v>
      </c>
      <c r="K44" s="57"/>
    </row>
    <row r="45" spans="1:11" ht="23.25" customHeight="1">
      <c r="A45" s="46"/>
      <c r="B45" s="40"/>
      <c r="C45" s="9" t="s">
        <v>4</v>
      </c>
      <c r="D45" s="16">
        <v>40712.7</v>
      </c>
      <c r="E45" s="16">
        <v>29342.7</v>
      </c>
      <c r="F45" s="16">
        <v>40712.7</v>
      </c>
      <c r="G45" s="10">
        <f>F45/D45*100</f>
        <v>100</v>
      </c>
      <c r="H45" s="16">
        <v>40712.7</v>
      </c>
      <c r="I45" s="11">
        <f>H45/F45*100</f>
        <v>100</v>
      </c>
      <c r="J45" s="12">
        <f>H45/D45*100</f>
        <v>100</v>
      </c>
      <c r="K45" s="57"/>
    </row>
    <row r="46" spans="1:11" ht="23.25" customHeight="1">
      <c r="A46" s="46"/>
      <c r="B46" s="40"/>
      <c r="C46" s="13" t="s">
        <v>0</v>
      </c>
      <c r="D46" s="16">
        <v>0</v>
      </c>
      <c r="E46" s="16"/>
      <c r="F46" s="16">
        <v>0</v>
      </c>
      <c r="G46" s="10">
        <v>0</v>
      </c>
      <c r="H46" s="16">
        <v>0</v>
      </c>
      <c r="I46" s="11">
        <v>0</v>
      </c>
      <c r="J46" s="12">
        <v>0</v>
      </c>
      <c r="K46" s="57"/>
    </row>
    <row r="47" spans="1:11" ht="23.25" customHeight="1">
      <c r="A47" s="46"/>
      <c r="B47" s="40"/>
      <c r="C47" s="18" t="s">
        <v>1</v>
      </c>
      <c r="D47" s="10">
        <f>D43+D44+D45+D46</f>
        <v>94036.5</v>
      </c>
      <c r="E47" s="10">
        <f>E43+E44+E45+E46</f>
        <v>79364.7</v>
      </c>
      <c r="F47" s="10">
        <f>F43+F44+F45+F46</f>
        <v>94036.5</v>
      </c>
      <c r="G47" s="10">
        <f>F47/D47*100</f>
        <v>100</v>
      </c>
      <c r="H47" s="10">
        <f>H43+H44+H45+H46</f>
        <v>94036.5</v>
      </c>
      <c r="I47" s="21">
        <f>H47/F47*100</f>
        <v>100</v>
      </c>
      <c r="J47" s="12">
        <f>H47/D47*100</f>
        <v>100</v>
      </c>
      <c r="K47" s="57"/>
    </row>
    <row r="48" spans="1:11" ht="64.5" customHeight="1">
      <c r="A48" s="46"/>
      <c r="B48" s="40"/>
      <c r="C48" s="15" t="s">
        <v>5</v>
      </c>
      <c r="D48" s="17">
        <v>93512.3</v>
      </c>
      <c r="E48" s="16">
        <v>79364.7</v>
      </c>
      <c r="F48" s="16">
        <v>93512.3</v>
      </c>
      <c r="G48" s="16">
        <f>F48/D48*100</f>
        <v>100</v>
      </c>
      <c r="H48" s="16">
        <v>93512.3</v>
      </c>
      <c r="I48" s="19">
        <f>H48/F48*100</f>
        <v>100</v>
      </c>
      <c r="J48" s="20">
        <f>H48/D48*100</f>
        <v>100</v>
      </c>
      <c r="K48" s="57"/>
    </row>
    <row r="49" spans="1:11" ht="33.75" customHeight="1" hidden="1">
      <c r="A49" s="39"/>
      <c r="B49" s="40"/>
      <c r="C49" s="9"/>
      <c r="D49" s="16"/>
      <c r="E49" s="16"/>
      <c r="F49" s="16"/>
      <c r="G49" s="10"/>
      <c r="H49" s="16"/>
      <c r="I49" s="11"/>
      <c r="J49" s="12"/>
      <c r="K49" s="27"/>
    </row>
    <row r="50" spans="1:11" ht="33.75" customHeight="1" hidden="1">
      <c r="A50" s="39"/>
      <c r="B50" s="40"/>
      <c r="C50" s="9"/>
      <c r="D50" s="16"/>
      <c r="E50" s="16"/>
      <c r="F50" s="16"/>
      <c r="G50" s="10"/>
      <c r="H50" s="16"/>
      <c r="I50" s="11"/>
      <c r="J50" s="12"/>
      <c r="K50" s="27"/>
    </row>
    <row r="51" spans="1:11" ht="33.75" customHeight="1" hidden="1">
      <c r="A51" s="39"/>
      <c r="B51" s="40"/>
      <c r="C51" s="9"/>
      <c r="D51" s="16"/>
      <c r="E51" s="16"/>
      <c r="F51" s="16"/>
      <c r="G51" s="10"/>
      <c r="H51" s="16"/>
      <c r="I51" s="11"/>
      <c r="J51" s="12"/>
      <c r="K51" s="27"/>
    </row>
    <row r="52" spans="1:11" ht="33.75" customHeight="1" hidden="1">
      <c r="A52" s="39"/>
      <c r="B52" s="40"/>
      <c r="C52" s="13"/>
      <c r="D52" s="16"/>
      <c r="E52" s="16"/>
      <c r="F52" s="16"/>
      <c r="G52" s="10"/>
      <c r="H52" s="16"/>
      <c r="I52" s="11"/>
      <c r="J52" s="12"/>
      <c r="K52" s="27"/>
    </row>
    <row r="53" spans="1:11" ht="33.75" customHeight="1" hidden="1">
      <c r="A53" s="39"/>
      <c r="B53" s="40"/>
      <c r="C53" s="18"/>
      <c r="D53" s="16"/>
      <c r="E53" s="16"/>
      <c r="F53" s="10"/>
      <c r="G53" s="10"/>
      <c r="H53" s="10"/>
      <c r="I53" s="11"/>
      <c r="J53" s="12"/>
      <c r="K53" s="27"/>
    </row>
    <row r="54" spans="1:11" ht="40.5" customHeight="1" hidden="1">
      <c r="A54" s="39"/>
      <c r="B54" s="40"/>
      <c r="C54" s="15"/>
      <c r="D54" s="16"/>
      <c r="E54" s="16"/>
      <c r="F54" s="16"/>
      <c r="G54" s="10"/>
      <c r="H54" s="16"/>
      <c r="I54" s="11"/>
      <c r="J54" s="12"/>
      <c r="K54" s="27"/>
    </row>
    <row r="55" spans="1:11" ht="16.5" customHeight="1">
      <c r="A55" s="39">
        <v>5</v>
      </c>
      <c r="B55" s="40" t="s">
        <v>40</v>
      </c>
      <c r="C55" s="9" t="s">
        <v>2</v>
      </c>
      <c r="D55" s="16">
        <v>0</v>
      </c>
      <c r="E55" s="16">
        <v>0</v>
      </c>
      <c r="F55" s="16">
        <v>0</v>
      </c>
      <c r="G55" s="10">
        <v>0</v>
      </c>
      <c r="H55" s="16">
        <v>0</v>
      </c>
      <c r="I55" s="11">
        <v>0</v>
      </c>
      <c r="J55" s="12">
        <v>0</v>
      </c>
      <c r="K55" s="37" t="s">
        <v>51</v>
      </c>
    </row>
    <row r="56" spans="1:11" ht="17.25" customHeight="1">
      <c r="A56" s="39"/>
      <c r="B56" s="40"/>
      <c r="C56" s="9" t="s">
        <v>3</v>
      </c>
      <c r="D56" s="16">
        <v>99.4</v>
      </c>
      <c r="E56" s="16">
        <v>0</v>
      </c>
      <c r="F56" s="16">
        <v>99.4</v>
      </c>
      <c r="G56" s="16">
        <f>F56/D56*100</f>
        <v>100</v>
      </c>
      <c r="H56" s="16">
        <v>99.4</v>
      </c>
      <c r="I56" s="22">
        <f>H56/F56*100</f>
        <v>100</v>
      </c>
      <c r="J56" s="20">
        <f>H56/D56*100</f>
        <v>100</v>
      </c>
      <c r="K56" s="37"/>
    </row>
    <row r="57" spans="1:11" ht="17.25" customHeight="1">
      <c r="A57" s="39"/>
      <c r="B57" s="40"/>
      <c r="C57" s="9" t="s">
        <v>4</v>
      </c>
      <c r="D57" s="16">
        <v>11</v>
      </c>
      <c r="E57" s="16">
        <v>0</v>
      </c>
      <c r="F57" s="16">
        <v>11</v>
      </c>
      <c r="G57" s="16">
        <v>0</v>
      </c>
      <c r="H57" s="16">
        <v>11</v>
      </c>
      <c r="I57" s="22">
        <f>H57/F57*100</f>
        <v>100</v>
      </c>
      <c r="J57" s="20">
        <f>H57/D57*100</f>
        <v>100</v>
      </c>
      <c r="K57" s="37"/>
    </row>
    <row r="58" spans="1:11" ht="28.5" customHeight="1" hidden="1">
      <c r="A58" s="39"/>
      <c r="B58" s="40"/>
      <c r="C58" s="13" t="s">
        <v>0</v>
      </c>
      <c r="D58" s="16">
        <v>0</v>
      </c>
      <c r="E58" s="16">
        <v>0</v>
      </c>
      <c r="F58" s="16">
        <v>0</v>
      </c>
      <c r="G58" s="10">
        <v>0</v>
      </c>
      <c r="H58" s="16">
        <v>0</v>
      </c>
      <c r="I58" s="11">
        <v>0</v>
      </c>
      <c r="J58" s="12">
        <v>0</v>
      </c>
      <c r="K58" s="37"/>
    </row>
    <row r="59" spans="1:11" ht="21" customHeight="1">
      <c r="A59" s="39"/>
      <c r="B59" s="40"/>
      <c r="C59" s="18" t="s">
        <v>1</v>
      </c>
      <c r="D59" s="10">
        <f>D55+D56+D57+D58</f>
        <v>110.4</v>
      </c>
      <c r="E59" s="10">
        <f>E55+E56+E57+E58</f>
        <v>0</v>
      </c>
      <c r="F59" s="10">
        <f>F55+F56+F57+F58</f>
        <v>110.4</v>
      </c>
      <c r="G59" s="10">
        <f>F59/D59*100</f>
        <v>100</v>
      </c>
      <c r="H59" s="10">
        <f>H55+H56+H57+H58</f>
        <v>110.4</v>
      </c>
      <c r="I59" s="21">
        <f>H59/F59*100</f>
        <v>100</v>
      </c>
      <c r="J59" s="12">
        <f>H59/D59*100</f>
        <v>100</v>
      </c>
      <c r="K59" s="37"/>
    </row>
    <row r="60" spans="1:11" ht="49.5" customHeight="1">
      <c r="A60" s="39"/>
      <c r="B60" s="40"/>
      <c r="C60" s="15" t="s">
        <v>5</v>
      </c>
      <c r="D60" s="17">
        <v>0</v>
      </c>
      <c r="E60" s="16">
        <v>0</v>
      </c>
      <c r="F60" s="16">
        <v>0</v>
      </c>
      <c r="G60" s="16">
        <v>0</v>
      </c>
      <c r="H60" s="16">
        <v>0</v>
      </c>
      <c r="I60" s="19">
        <v>0</v>
      </c>
      <c r="J60" s="20">
        <v>0</v>
      </c>
      <c r="K60" s="37"/>
    </row>
    <row r="61" spans="1:11" ht="19.5" customHeight="1">
      <c r="A61" s="39">
        <v>6</v>
      </c>
      <c r="B61" s="40" t="s">
        <v>12</v>
      </c>
      <c r="C61" s="9" t="s">
        <v>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9">
        <v>0</v>
      </c>
      <c r="J61" s="20">
        <v>0</v>
      </c>
      <c r="K61" s="37" t="s">
        <v>53</v>
      </c>
    </row>
    <row r="62" spans="1:11" ht="23.25" customHeight="1">
      <c r="A62" s="39"/>
      <c r="B62" s="40"/>
      <c r="C62" s="9" t="s">
        <v>3</v>
      </c>
      <c r="D62" s="16">
        <v>159486.3</v>
      </c>
      <c r="E62" s="16">
        <v>142411.1</v>
      </c>
      <c r="F62" s="16">
        <v>159157.6</v>
      </c>
      <c r="G62" s="16">
        <f>F62/D62*100</f>
        <v>99.79390079273269</v>
      </c>
      <c r="H62" s="16">
        <v>159157.6</v>
      </c>
      <c r="I62" s="19">
        <f>H62/F62*100</f>
        <v>100</v>
      </c>
      <c r="J62" s="20">
        <f>H62/D62*100</f>
        <v>99.79390079273269</v>
      </c>
      <c r="K62" s="37"/>
    </row>
    <row r="63" spans="1:11" ht="20.25" customHeight="1">
      <c r="A63" s="39"/>
      <c r="B63" s="40"/>
      <c r="C63" s="9" t="s">
        <v>4</v>
      </c>
      <c r="D63" s="16">
        <v>5911.5</v>
      </c>
      <c r="E63" s="16">
        <v>7495.5</v>
      </c>
      <c r="F63" s="16">
        <v>5911.5</v>
      </c>
      <c r="G63" s="16">
        <f>F63/D63*100</f>
        <v>100</v>
      </c>
      <c r="H63" s="16">
        <v>5911.5</v>
      </c>
      <c r="I63" s="19">
        <v>0</v>
      </c>
      <c r="J63" s="20">
        <f>H63/D63*100</f>
        <v>100</v>
      </c>
      <c r="K63" s="37"/>
    </row>
    <row r="64" spans="1:11" ht="29.25" customHeight="1" hidden="1">
      <c r="A64" s="39"/>
      <c r="B64" s="40"/>
      <c r="C64" s="13" t="s">
        <v>0</v>
      </c>
      <c r="D64" s="16">
        <v>0</v>
      </c>
      <c r="E64" s="16">
        <v>0</v>
      </c>
      <c r="F64" s="16">
        <v>0</v>
      </c>
      <c r="G64" s="10">
        <v>0</v>
      </c>
      <c r="H64" s="16">
        <v>0</v>
      </c>
      <c r="I64" s="11">
        <v>0</v>
      </c>
      <c r="J64" s="12">
        <v>0</v>
      </c>
      <c r="K64" s="37"/>
    </row>
    <row r="65" spans="1:11" ht="19.5" customHeight="1">
      <c r="A65" s="39"/>
      <c r="B65" s="40"/>
      <c r="C65" s="18" t="s">
        <v>1</v>
      </c>
      <c r="D65" s="10">
        <f>D61+D62+D63+D64</f>
        <v>165397.8</v>
      </c>
      <c r="E65" s="10">
        <f>E61+E62+E63+E64</f>
        <v>149906.6</v>
      </c>
      <c r="F65" s="10">
        <f>F61+F62+F63+F64</f>
        <v>165069.1</v>
      </c>
      <c r="G65" s="10">
        <f>F65/D65*100</f>
        <v>99.80126700596986</v>
      </c>
      <c r="H65" s="10">
        <f>H61+H62+H63+H64</f>
        <v>165069.1</v>
      </c>
      <c r="I65" s="11">
        <f>H65/F65*100</f>
        <v>100</v>
      </c>
      <c r="J65" s="12">
        <f>H65/D65*100</f>
        <v>99.80126700596986</v>
      </c>
      <c r="K65" s="37"/>
    </row>
    <row r="66" spans="1:11" ht="152.25" customHeight="1">
      <c r="A66" s="39"/>
      <c r="B66" s="40"/>
      <c r="C66" s="15" t="s">
        <v>5</v>
      </c>
      <c r="D66" s="17">
        <v>114133.2</v>
      </c>
      <c r="E66" s="16">
        <v>113960</v>
      </c>
      <c r="F66" s="16">
        <v>113960</v>
      </c>
      <c r="G66" s="16">
        <f>F66/D66*100</f>
        <v>99.84824748627042</v>
      </c>
      <c r="H66" s="16">
        <v>113960</v>
      </c>
      <c r="I66" s="19">
        <f>H66/F66*100</f>
        <v>100</v>
      </c>
      <c r="J66" s="20">
        <f>H66/D66*100</f>
        <v>99.84824748627042</v>
      </c>
      <c r="K66" s="37"/>
    </row>
    <row r="67" spans="1:11" ht="23.25" customHeight="1">
      <c r="A67" s="39">
        <v>7</v>
      </c>
      <c r="B67" s="40" t="s">
        <v>13</v>
      </c>
      <c r="C67" s="9" t="s">
        <v>2</v>
      </c>
      <c r="D67" s="16">
        <v>13048.5</v>
      </c>
      <c r="E67" s="16">
        <v>0</v>
      </c>
      <c r="F67" s="16">
        <v>13048.5</v>
      </c>
      <c r="G67" s="10">
        <f>F67/D67*100</f>
        <v>100</v>
      </c>
      <c r="H67" s="16">
        <v>13048.5</v>
      </c>
      <c r="I67" s="11">
        <f>H67/F67*100</f>
        <v>100</v>
      </c>
      <c r="J67" s="12">
        <f>H67/D67*100</f>
        <v>100</v>
      </c>
      <c r="K67" s="37" t="s">
        <v>57</v>
      </c>
    </row>
    <row r="68" spans="1:11" ht="23.25" customHeight="1">
      <c r="A68" s="39"/>
      <c r="B68" s="40"/>
      <c r="C68" s="9" t="s">
        <v>3</v>
      </c>
      <c r="D68" s="16">
        <v>476754</v>
      </c>
      <c r="E68" s="16">
        <v>394776.8</v>
      </c>
      <c r="F68" s="16">
        <v>474796.9</v>
      </c>
      <c r="G68" s="10">
        <f>F68/D68*100</f>
        <v>99.5894947918633</v>
      </c>
      <c r="H68" s="16">
        <v>474796.9</v>
      </c>
      <c r="I68" s="11">
        <f>H68/F68*100</f>
        <v>100</v>
      </c>
      <c r="J68" s="12">
        <f>H68/D68*100</f>
        <v>99.5894947918633</v>
      </c>
      <c r="K68" s="37"/>
    </row>
    <row r="69" spans="1:11" ht="23.25" customHeight="1">
      <c r="A69" s="39"/>
      <c r="B69" s="40"/>
      <c r="C69" s="9" t="s">
        <v>4</v>
      </c>
      <c r="D69" s="16">
        <v>35053.2</v>
      </c>
      <c r="E69" s="16">
        <v>43864.1</v>
      </c>
      <c r="F69" s="16">
        <v>30029.9</v>
      </c>
      <c r="G69" s="10">
        <f>F69/D69*100</f>
        <v>85.66949665080507</v>
      </c>
      <c r="H69" s="16">
        <v>30029.9</v>
      </c>
      <c r="I69" s="11">
        <f>H69/F69*100</f>
        <v>100</v>
      </c>
      <c r="J69" s="12">
        <f>H69/D69*100</f>
        <v>85.66949665080507</v>
      </c>
      <c r="K69" s="37"/>
    </row>
    <row r="70" spans="1:11" ht="25.5">
      <c r="A70" s="39"/>
      <c r="B70" s="40"/>
      <c r="C70" s="13" t="s">
        <v>0</v>
      </c>
      <c r="D70" s="16">
        <v>0</v>
      </c>
      <c r="E70" s="16">
        <v>0</v>
      </c>
      <c r="F70" s="16">
        <v>0</v>
      </c>
      <c r="G70" s="10">
        <v>0</v>
      </c>
      <c r="H70" s="16">
        <v>0</v>
      </c>
      <c r="I70" s="11">
        <v>0</v>
      </c>
      <c r="J70" s="12">
        <v>0</v>
      </c>
      <c r="K70" s="37"/>
    </row>
    <row r="71" spans="1:11" ht="23.25" customHeight="1">
      <c r="A71" s="39"/>
      <c r="B71" s="40"/>
      <c r="C71" s="18" t="s">
        <v>1</v>
      </c>
      <c r="D71" s="10">
        <f>D67+D68+D69+D70</f>
        <v>524855.7</v>
      </c>
      <c r="E71" s="10">
        <f>E67+E68+E69+E70</f>
        <v>438640.89999999997</v>
      </c>
      <c r="F71" s="10">
        <f>F67+F68+F69+F70</f>
        <v>517875.30000000005</v>
      </c>
      <c r="G71" s="10">
        <f>F71/D71*100</f>
        <v>98.6700344494687</v>
      </c>
      <c r="H71" s="10">
        <f>H67+H68+H69+H70</f>
        <v>517875.30000000005</v>
      </c>
      <c r="I71" s="11">
        <f>H71/F71*100</f>
        <v>100</v>
      </c>
      <c r="J71" s="12">
        <f>H71/D71*100</f>
        <v>98.6700344494687</v>
      </c>
      <c r="K71" s="37"/>
    </row>
    <row r="72" spans="1:11" ht="243" customHeight="1">
      <c r="A72" s="39"/>
      <c r="B72" s="40"/>
      <c r="C72" s="15" t="s">
        <v>5</v>
      </c>
      <c r="D72" s="17">
        <v>41511</v>
      </c>
      <c r="E72" s="16">
        <v>39600</v>
      </c>
      <c r="F72" s="16">
        <v>39600</v>
      </c>
      <c r="G72" s="16">
        <f>F72/D72*100</f>
        <v>95.396400953964</v>
      </c>
      <c r="H72" s="16">
        <v>39600</v>
      </c>
      <c r="I72" s="19">
        <f>H72/F72*100</f>
        <v>100</v>
      </c>
      <c r="J72" s="20">
        <f>H72/D72*100</f>
        <v>95.396400953964</v>
      </c>
      <c r="K72" s="37"/>
    </row>
    <row r="73" spans="1:11" ht="22.5" customHeight="1">
      <c r="A73" s="39">
        <v>8</v>
      </c>
      <c r="B73" s="40" t="s">
        <v>19</v>
      </c>
      <c r="C73" s="9" t="s">
        <v>2</v>
      </c>
      <c r="D73" s="16">
        <v>0</v>
      </c>
      <c r="E73" s="16">
        <v>0</v>
      </c>
      <c r="F73" s="16">
        <v>0</v>
      </c>
      <c r="G73" s="10">
        <v>0</v>
      </c>
      <c r="H73" s="16">
        <v>0</v>
      </c>
      <c r="I73" s="11">
        <v>0</v>
      </c>
      <c r="J73" s="12">
        <v>0</v>
      </c>
      <c r="K73" s="37" t="s">
        <v>54</v>
      </c>
    </row>
    <row r="74" spans="1:11" ht="29.25" customHeight="1">
      <c r="A74" s="39"/>
      <c r="B74" s="40"/>
      <c r="C74" s="9" t="s">
        <v>3</v>
      </c>
      <c r="D74" s="16">
        <v>999739.6</v>
      </c>
      <c r="E74" s="16">
        <v>112313.7</v>
      </c>
      <c r="F74" s="16">
        <v>999739.6</v>
      </c>
      <c r="G74" s="10">
        <f>F74/D74*100</f>
        <v>100</v>
      </c>
      <c r="H74" s="16">
        <v>999739.6</v>
      </c>
      <c r="I74" s="11">
        <f>H74/F74*100</f>
        <v>100</v>
      </c>
      <c r="J74" s="12">
        <f>H74/D74*100</f>
        <v>100</v>
      </c>
      <c r="K74" s="37"/>
    </row>
    <row r="75" spans="1:11" ht="22.5" customHeight="1">
      <c r="A75" s="39"/>
      <c r="B75" s="40"/>
      <c r="C75" s="9" t="s">
        <v>4</v>
      </c>
      <c r="D75" s="16">
        <v>326.8</v>
      </c>
      <c r="E75" s="16">
        <v>2497.9</v>
      </c>
      <c r="F75" s="16">
        <v>326.8</v>
      </c>
      <c r="G75" s="10">
        <v>0</v>
      </c>
      <c r="H75" s="16">
        <v>326.8</v>
      </c>
      <c r="I75" s="11">
        <v>0</v>
      </c>
      <c r="J75" s="12">
        <v>0</v>
      </c>
      <c r="K75" s="37"/>
    </row>
    <row r="76" spans="1:11" ht="30" customHeight="1">
      <c r="A76" s="39"/>
      <c r="B76" s="40"/>
      <c r="C76" s="13" t="s">
        <v>0</v>
      </c>
      <c r="D76" s="16">
        <v>0</v>
      </c>
      <c r="E76" s="16">
        <v>0</v>
      </c>
      <c r="F76" s="16">
        <v>0</v>
      </c>
      <c r="G76" s="10">
        <v>0</v>
      </c>
      <c r="H76" s="16">
        <v>0</v>
      </c>
      <c r="I76" s="11">
        <v>0</v>
      </c>
      <c r="J76" s="12">
        <v>0</v>
      </c>
      <c r="K76" s="37"/>
    </row>
    <row r="77" spans="1:11" ht="22.5" customHeight="1">
      <c r="A77" s="39"/>
      <c r="B77" s="40"/>
      <c r="C77" s="18" t="s">
        <v>1</v>
      </c>
      <c r="D77" s="10">
        <f>D73+D74+D75+D76</f>
        <v>1000066.4</v>
      </c>
      <c r="E77" s="10">
        <f>E73+E74+E75+E76</f>
        <v>114811.59999999999</v>
      </c>
      <c r="F77" s="10">
        <f>F73+F74+F75+F76</f>
        <v>1000066.4</v>
      </c>
      <c r="G77" s="10">
        <f>F77/D77*100</f>
        <v>100</v>
      </c>
      <c r="H77" s="10">
        <f>H73+H74+H75+H76</f>
        <v>1000066.4</v>
      </c>
      <c r="I77" s="11">
        <f>H77/F77*100</f>
        <v>100</v>
      </c>
      <c r="J77" s="12">
        <f>H77/D77*100</f>
        <v>100</v>
      </c>
      <c r="K77" s="37"/>
    </row>
    <row r="78" spans="1:11" ht="47.25" customHeight="1">
      <c r="A78" s="39"/>
      <c r="B78" s="40"/>
      <c r="C78" s="15" t="s">
        <v>5</v>
      </c>
      <c r="D78" s="17">
        <v>0</v>
      </c>
      <c r="E78" s="16">
        <v>0</v>
      </c>
      <c r="F78" s="16">
        <v>0</v>
      </c>
      <c r="G78" s="16">
        <v>0</v>
      </c>
      <c r="H78" s="16">
        <v>0</v>
      </c>
      <c r="I78" s="19">
        <v>0</v>
      </c>
      <c r="J78" s="20">
        <v>0</v>
      </c>
      <c r="K78" s="37"/>
    </row>
    <row r="79" spans="1:11" ht="24.75" customHeight="1">
      <c r="A79" s="39">
        <v>9</v>
      </c>
      <c r="B79" s="40" t="s">
        <v>14</v>
      </c>
      <c r="C79" s="9" t="s">
        <v>2</v>
      </c>
      <c r="D79" s="16">
        <v>0</v>
      </c>
      <c r="E79" s="16">
        <v>0</v>
      </c>
      <c r="F79" s="16">
        <v>0</v>
      </c>
      <c r="G79" s="10">
        <v>0</v>
      </c>
      <c r="H79" s="16">
        <v>0</v>
      </c>
      <c r="I79" s="11">
        <v>0</v>
      </c>
      <c r="J79" s="12">
        <v>0</v>
      </c>
      <c r="K79" s="37" t="s">
        <v>47</v>
      </c>
    </row>
    <row r="80" spans="1:11" ht="24.75" customHeight="1">
      <c r="A80" s="39"/>
      <c r="B80" s="40"/>
      <c r="C80" s="9" t="s">
        <v>3</v>
      </c>
      <c r="D80" s="16">
        <v>62735.6</v>
      </c>
      <c r="E80" s="16">
        <v>22772</v>
      </c>
      <c r="F80" s="16">
        <v>62735.3</v>
      </c>
      <c r="G80" s="10">
        <f>F80/D80*100</f>
        <v>99.99952180261288</v>
      </c>
      <c r="H80" s="16">
        <v>62735.2</v>
      </c>
      <c r="I80" s="11">
        <f>H80/F80*100</f>
        <v>99.9998406001087</v>
      </c>
      <c r="J80" s="12">
        <f>H80/D80*100</f>
        <v>99.99936240348383</v>
      </c>
      <c r="K80" s="37"/>
    </row>
    <row r="81" spans="1:11" ht="24.75" customHeight="1">
      <c r="A81" s="39"/>
      <c r="B81" s="40"/>
      <c r="C81" s="9" t="s">
        <v>4</v>
      </c>
      <c r="D81" s="16">
        <v>0</v>
      </c>
      <c r="E81" s="16">
        <v>0</v>
      </c>
      <c r="F81" s="16">
        <v>0</v>
      </c>
      <c r="G81" s="10">
        <v>0</v>
      </c>
      <c r="H81" s="16">
        <v>0</v>
      </c>
      <c r="I81" s="11">
        <v>0</v>
      </c>
      <c r="J81" s="12">
        <v>0</v>
      </c>
      <c r="K81" s="37"/>
    </row>
    <row r="82" spans="1:11" ht="30" customHeight="1">
      <c r="A82" s="39"/>
      <c r="B82" s="40"/>
      <c r="C82" s="13" t="s">
        <v>0</v>
      </c>
      <c r="D82" s="16">
        <v>0</v>
      </c>
      <c r="E82" s="16">
        <v>0</v>
      </c>
      <c r="F82" s="16">
        <v>0</v>
      </c>
      <c r="G82" s="10">
        <v>0</v>
      </c>
      <c r="H82" s="16">
        <v>0</v>
      </c>
      <c r="I82" s="11">
        <v>0</v>
      </c>
      <c r="J82" s="12">
        <v>0</v>
      </c>
      <c r="K82" s="37"/>
    </row>
    <row r="83" spans="1:11" ht="25.5" customHeight="1">
      <c r="A83" s="39"/>
      <c r="B83" s="40"/>
      <c r="C83" s="18" t="s">
        <v>1</v>
      </c>
      <c r="D83" s="10">
        <f>D79+D80+D81+D82</f>
        <v>62735.6</v>
      </c>
      <c r="E83" s="10">
        <f>E79+E80+E81+E82</f>
        <v>22772</v>
      </c>
      <c r="F83" s="10">
        <f>F79+F80+F81+F82</f>
        <v>62735.3</v>
      </c>
      <c r="G83" s="10">
        <f>F83/D83*100</f>
        <v>99.99952180261288</v>
      </c>
      <c r="H83" s="10">
        <f>H79+H80+H81+H82</f>
        <v>62735.2</v>
      </c>
      <c r="I83" s="11">
        <f>H83/F83*100</f>
        <v>99.9998406001087</v>
      </c>
      <c r="J83" s="12">
        <f>H83/D83*100</f>
        <v>99.99936240348383</v>
      </c>
      <c r="K83" s="37"/>
    </row>
    <row r="84" spans="1:11" ht="28.5" customHeight="1">
      <c r="A84" s="39"/>
      <c r="B84" s="40"/>
      <c r="C84" s="15" t="s">
        <v>5</v>
      </c>
      <c r="D84" s="17">
        <v>0</v>
      </c>
      <c r="E84" s="16">
        <v>0</v>
      </c>
      <c r="F84" s="16">
        <v>0</v>
      </c>
      <c r="G84" s="16">
        <v>0</v>
      </c>
      <c r="H84" s="16">
        <v>0</v>
      </c>
      <c r="I84" s="19">
        <v>0</v>
      </c>
      <c r="J84" s="20">
        <v>0</v>
      </c>
      <c r="K84" s="37"/>
    </row>
    <row r="85" spans="1:11" ht="24.75" customHeight="1" hidden="1">
      <c r="A85" s="39"/>
      <c r="B85" s="40"/>
      <c r="C85" s="9"/>
      <c r="D85" s="16"/>
      <c r="E85" s="16"/>
      <c r="F85" s="16"/>
      <c r="G85" s="10"/>
      <c r="H85" s="16"/>
      <c r="I85" s="11"/>
      <c r="J85" s="12"/>
      <c r="K85" s="27"/>
    </row>
    <row r="86" spans="1:11" ht="34.5" customHeight="1" hidden="1">
      <c r="A86" s="39"/>
      <c r="B86" s="40"/>
      <c r="C86" s="9"/>
      <c r="D86" s="16"/>
      <c r="E86" s="16"/>
      <c r="F86" s="16"/>
      <c r="G86" s="10"/>
      <c r="H86" s="16"/>
      <c r="I86" s="11"/>
      <c r="J86" s="12"/>
      <c r="K86" s="27"/>
    </row>
    <row r="87" spans="1:11" ht="26.25" customHeight="1" hidden="1">
      <c r="A87" s="39"/>
      <c r="B87" s="40"/>
      <c r="C87" s="9"/>
      <c r="D87" s="16"/>
      <c r="E87" s="16"/>
      <c r="F87" s="16"/>
      <c r="G87" s="10"/>
      <c r="H87" s="16"/>
      <c r="I87" s="11"/>
      <c r="J87" s="12"/>
      <c r="K87" s="27"/>
    </row>
    <row r="88" spans="1:11" ht="31.5" customHeight="1" hidden="1">
      <c r="A88" s="39"/>
      <c r="B88" s="40"/>
      <c r="C88" s="13"/>
      <c r="D88" s="16"/>
      <c r="E88" s="16"/>
      <c r="F88" s="16"/>
      <c r="G88" s="10"/>
      <c r="H88" s="16"/>
      <c r="I88" s="11"/>
      <c r="J88" s="12"/>
      <c r="K88" s="27"/>
    </row>
    <row r="89" spans="1:11" ht="24.75" customHeight="1" hidden="1">
      <c r="A89" s="39"/>
      <c r="B89" s="40"/>
      <c r="C89" s="18"/>
      <c r="D89" s="16"/>
      <c r="E89" s="16"/>
      <c r="F89" s="16"/>
      <c r="G89" s="10"/>
      <c r="H89" s="16"/>
      <c r="I89" s="11"/>
      <c r="J89" s="12"/>
      <c r="K89" s="27"/>
    </row>
    <row r="90" spans="1:11" ht="15.75" customHeight="1" hidden="1">
      <c r="A90" s="39"/>
      <c r="B90" s="40"/>
      <c r="C90" s="15"/>
      <c r="D90" s="16"/>
      <c r="E90" s="16"/>
      <c r="F90" s="16"/>
      <c r="G90" s="10"/>
      <c r="H90" s="16"/>
      <c r="I90" s="11"/>
      <c r="J90" s="12"/>
      <c r="K90" s="27"/>
    </row>
    <row r="91" spans="1:11" ht="25.5" customHeight="1">
      <c r="A91" s="39">
        <v>10</v>
      </c>
      <c r="B91" s="40" t="s">
        <v>16</v>
      </c>
      <c r="C91" s="9" t="s">
        <v>2</v>
      </c>
      <c r="D91" s="16">
        <v>471.6</v>
      </c>
      <c r="E91" s="16">
        <v>0</v>
      </c>
      <c r="F91" s="16">
        <v>471.6</v>
      </c>
      <c r="G91" s="10">
        <v>0</v>
      </c>
      <c r="H91" s="16">
        <v>471.6</v>
      </c>
      <c r="I91" s="11">
        <f>H91/F91*100</f>
        <v>100</v>
      </c>
      <c r="J91" s="12">
        <f>H91/D91*100</f>
        <v>100</v>
      </c>
      <c r="K91" s="37" t="s">
        <v>44</v>
      </c>
    </row>
    <row r="92" spans="1:11" ht="30" customHeight="1">
      <c r="A92" s="39"/>
      <c r="B92" s="40"/>
      <c r="C92" s="9" t="s">
        <v>3</v>
      </c>
      <c r="D92" s="16">
        <v>83475.6</v>
      </c>
      <c r="E92" s="16">
        <v>40882.9</v>
      </c>
      <c r="F92" s="16">
        <v>82876.7</v>
      </c>
      <c r="G92" s="10">
        <f>F92/D92*100</f>
        <v>99.28254483945008</v>
      </c>
      <c r="H92" s="16">
        <v>64244.9</v>
      </c>
      <c r="I92" s="11">
        <f>H92/F92*100</f>
        <v>77.51865120112167</v>
      </c>
      <c r="J92" s="12">
        <f>H92/D92*100</f>
        <v>76.96248963769054</v>
      </c>
      <c r="K92" s="37"/>
    </row>
    <row r="93" spans="1:11" ht="25.5" customHeight="1">
      <c r="A93" s="39"/>
      <c r="B93" s="40"/>
      <c r="C93" s="9" t="s">
        <v>4</v>
      </c>
      <c r="D93" s="16">
        <v>7586.5</v>
      </c>
      <c r="E93" s="16">
        <v>5386.6</v>
      </c>
      <c r="F93" s="16">
        <v>7583.5</v>
      </c>
      <c r="G93" s="10">
        <f>F93/D93*100</f>
        <v>99.96045607328807</v>
      </c>
      <c r="H93" s="16">
        <v>7583.5</v>
      </c>
      <c r="I93" s="11">
        <f>H93/F93*100</f>
        <v>100</v>
      </c>
      <c r="J93" s="12">
        <f>H93/D93*100</f>
        <v>99.96045607328807</v>
      </c>
      <c r="K93" s="37"/>
    </row>
    <row r="94" spans="1:11" ht="25.5" customHeight="1">
      <c r="A94" s="39"/>
      <c r="B94" s="40"/>
      <c r="C94" s="13" t="s">
        <v>0</v>
      </c>
      <c r="D94" s="16">
        <v>0</v>
      </c>
      <c r="E94" s="16">
        <v>0</v>
      </c>
      <c r="F94" s="16">
        <v>0</v>
      </c>
      <c r="G94" s="10">
        <v>0</v>
      </c>
      <c r="H94" s="16">
        <v>0</v>
      </c>
      <c r="I94" s="11">
        <v>0</v>
      </c>
      <c r="J94" s="12">
        <v>0</v>
      </c>
      <c r="K94" s="37"/>
    </row>
    <row r="95" spans="1:11" ht="25.5" customHeight="1">
      <c r="A95" s="39"/>
      <c r="B95" s="40"/>
      <c r="C95" s="18" t="s">
        <v>1</v>
      </c>
      <c r="D95" s="10">
        <f>D91+D92+D93+D94</f>
        <v>91533.70000000001</v>
      </c>
      <c r="E95" s="10">
        <f>E91+E92+E93+E94</f>
        <v>46269.5</v>
      </c>
      <c r="F95" s="10">
        <f>F91+F92+F93+F94</f>
        <v>90931.8</v>
      </c>
      <c r="G95" s="10">
        <f>F95/D95*100</f>
        <v>99.34242798007728</v>
      </c>
      <c r="H95" s="10">
        <f>H91+H92+H93+H94</f>
        <v>72300</v>
      </c>
      <c r="I95" s="11">
        <f>H95/F95*100</f>
        <v>79.51013836743581</v>
      </c>
      <c r="J95" s="12">
        <f>H95/D95*100</f>
        <v>78.9873019445297</v>
      </c>
      <c r="K95" s="37"/>
    </row>
    <row r="96" spans="1:11" ht="45.75" customHeight="1">
      <c r="A96" s="39"/>
      <c r="B96" s="40"/>
      <c r="C96" s="15" t="s">
        <v>5</v>
      </c>
      <c r="D96" s="17">
        <v>0</v>
      </c>
      <c r="E96" s="16">
        <v>0</v>
      </c>
      <c r="F96" s="16">
        <v>0</v>
      </c>
      <c r="G96" s="16">
        <v>0</v>
      </c>
      <c r="H96" s="16">
        <v>0</v>
      </c>
      <c r="I96" s="19">
        <v>0</v>
      </c>
      <c r="J96" s="20">
        <v>0</v>
      </c>
      <c r="K96" s="37"/>
    </row>
    <row r="97" spans="1:11" ht="25.5" customHeight="1" hidden="1">
      <c r="A97" s="39"/>
      <c r="B97" s="40"/>
      <c r="C97" s="9"/>
      <c r="D97" s="16"/>
      <c r="E97" s="16"/>
      <c r="F97" s="16"/>
      <c r="G97" s="10"/>
      <c r="H97" s="16"/>
      <c r="I97" s="11"/>
      <c r="J97" s="12"/>
      <c r="K97" s="27"/>
    </row>
    <row r="98" spans="1:11" ht="32.25" customHeight="1" hidden="1">
      <c r="A98" s="39"/>
      <c r="B98" s="40"/>
      <c r="C98" s="9"/>
      <c r="D98" s="16"/>
      <c r="E98" s="16"/>
      <c r="F98" s="16"/>
      <c r="G98" s="10"/>
      <c r="H98" s="16"/>
      <c r="I98" s="11"/>
      <c r="J98" s="12"/>
      <c r="K98" s="27"/>
    </row>
    <row r="99" spans="1:11" ht="32.25" customHeight="1" hidden="1">
      <c r="A99" s="39"/>
      <c r="B99" s="40"/>
      <c r="C99" s="9"/>
      <c r="D99" s="16"/>
      <c r="E99" s="16"/>
      <c r="F99" s="16"/>
      <c r="G99" s="10"/>
      <c r="H99" s="16"/>
      <c r="I99" s="11"/>
      <c r="J99" s="12"/>
      <c r="K99" s="27"/>
    </row>
    <row r="100" spans="1:11" ht="20.25" customHeight="1" hidden="1">
      <c r="A100" s="39"/>
      <c r="B100" s="40"/>
      <c r="C100" s="13"/>
      <c r="D100" s="16"/>
      <c r="E100" s="16"/>
      <c r="F100" s="16"/>
      <c r="G100" s="10"/>
      <c r="H100" s="16"/>
      <c r="I100" s="11"/>
      <c r="J100" s="12"/>
      <c r="K100" s="27"/>
    </row>
    <row r="101" spans="1:11" ht="26.25" customHeight="1" hidden="1">
      <c r="A101" s="39"/>
      <c r="B101" s="40"/>
      <c r="C101" s="18"/>
      <c r="D101" s="10"/>
      <c r="E101" s="10"/>
      <c r="F101" s="10"/>
      <c r="G101" s="10"/>
      <c r="H101" s="10"/>
      <c r="I101" s="11"/>
      <c r="J101" s="12"/>
      <c r="K101" s="27"/>
    </row>
    <row r="102" spans="1:11" ht="43.5" customHeight="1" hidden="1">
      <c r="A102" s="39"/>
      <c r="B102" s="40"/>
      <c r="C102" s="15"/>
      <c r="D102" s="17"/>
      <c r="E102" s="16"/>
      <c r="F102" s="16"/>
      <c r="G102" s="16"/>
      <c r="H102" s="16"/>
      <c r="I102" s="19"/>
      <c r="J102" s="20"/>
      <c r="K102" s="27"/>
    </row>
    <row r="103" spans="1:11" ht="24.75" customHeight="1">
      <c r="A103" s="39">
        <v>11</v>
      </c>
      <c r="B103" s="40" t="s">
        <v>18</v>
      </c>
      <c r="C103" s="9" t="s">
        <v>2</v>
      </c>
      <c r="D103" s="16">
        <v>0</v>
      </c>
      <c r="E103" s="16">
        <v>0</v>
      </c>
      <c r="F103" s="16">
        <v>0</v>
      </c>
      <c r="G103" s="10">
        <v>0</v>
      </c>
      <c r="H103" s="16">
        <v>0</v>
      </c>
      <c r="I103" s="11">
        <v>0</v>
      </c>
      <c r="J103" s="12">
        <v>0</v>
      </c>
      <c r="K103" s="37" t="s">
        <v>48</v>
      </c>
    </row>
    <row r="104" spans="1:11" ht="24.75" customHeight="1">
      <c r="A104" s="39"/>
      <c r="B104" s="40"/>
      <c r="C104" s="9" t="s">
        <v>3</v>
      </c>
      <c r="D104" s="16">
        <v>67461.8</v>
      </c>
      <c r="E104" s="16">
        <v>22920.5</v>
      </c>
      <c r="F104" s="16">
        <v>50782.9</v>
      </c>
      <c r="G104" s="10">
        <f>F104/D104*100</f>
        <v>75.27652686409198</v>
      </c>
      <c r="H104" s="16">
        <v>50782.9</v>
      </c>
      <c r="I104" s="11">
        <f>H104/F104*100</f>
        <v>100</v>
      </c>
      <c r="J104" s="12">
        <f>H104/D104*100</f>
        <v>75.27652686409198</v>
      </c>
      <c r="K104" s="37"/>
    </row>
    <row r="105" spans="1:11" ht="24.75" customHeight="1">
      <c r="A105" s="39"/>
      <c r="B105" s="40"/>
      <c r="C105" s="9" t="s">
        <v>4</v>
      </c>
      <c r="D105" s="16">
        <v>1206.4</v>
      </c>
      <c r="E105" s="16">
        <v>1206</v>
      </c>
      <c r="F105" s="16">
        <v>1206.4</v>
      </c>
      <c r="G105" s="10">
        <f>F105/D105*100</f>
        <v>100</v>
      </c>
      <c r="H105" s="16">
        <v>1206.4</v>
      </c>
      <c r="I105" s="11">
        <f>H105/F105*100</f>
        <v>100</v>
      </c>
      <c r="J105" s="12">
        <f>H105/D105*100</f>
        <v>100</v>
      </c>
      <c r="K105" s="37"/>
    </row>
    <row r="106" spans="1:11" ht="28.5" customHeight="1">
      <c r="A106" s="39"/>
      <c r="B106" s="40"/>
      <c r="C106" s="13" t="s">
        <v>0</v>
      </c>
      <c r="D106" s="16">
        <v>0</v>
      </c>
      <c r="E106" s="16"/>
      <c r="F106" s="16">
        <v>0</v>
      </c>
      <c r="G106" s="10">
        <v>0</v>
      </c>
      <c r="H106" s="16">
        <v>0</v>
      </c>
      <c r="I106" s="11">
        <v>0</v>
      </c>
      <c r="J106" s="12">
        <v>0</v>
      </c>
      <c r="K106" s="37"/>
    </row>
    <row r="107" spans="1:11" ht="20.25" customHeight="1">
      <c r="A107" s="39"/>
      <c r="B107" s="40"/>
      <c r="C107" s="18" t="s">
        <v>1</v>
      </c>
      <c r="D107" s="10">
        <f>D103+D104+D105+D106</f>
        <v>68668.2</v>
      </c>
      <c r="E107" s="10">
        <f>E103+E104+E105+E106</f>
        <v>24126.5</v>
      </c>
      <c r="F107" s="10">
        <f>F103+F104+F105+F106</f>
        <v>51989.3</v>
      </c>
      <c r="G107" s="10">
        <f aca="true" t="shared" si="2" ref="G107:G131">F107/D107*100</f>
        <v>75.71088218418424</v>
      </c>
      <c r="H107" s="10">
        <f>H103+H104+H105+H106</f>
        <v>51989.3</v>
      </c>
      <c r="I107" s="11">
        <f>H107/F107*100</f>
        <v>100</v>
      </c>
      <c r="J107" s="12">
        <f aca="true" t="shared" si="3" ref="J107:J131">H107/D107*100</f>
        <v>75.71088218418424</v>
      </c>
      <c r="K107" s="37"/>
    </row>
    <row r="108" spans="1:11" ht="68.25" customHeight="1">
      <c r="A108" s="39"/>
      <c r="B108" s="40"/>
      <c r="C108" s="15" t="s">
        <v>5</v>
      </c>
      <c r="D108" s="17">
        <v>17136.3</v>
      </c>
      <c r="E108" s="16">
        <v>827.2</v>
      </c>
      <c r="F108" s="16">
        <v>827.6</v>
      </c>
      <c r="G108" s="16">
        <f t="shared" si="2"/>
        <v>4.829513955754743</v>
      </c>
      <c r="H108" s="16">
        <v>827.6</v>
      </c>
      <c r="I108" s="19">
        <f>H108/F108*100</f>
        <v>100</v>
      </c>
      <c r="J108" s="20">
        <f t="shared" si="3"/>
        <v>4.829513955754743</v>
      </c>
      <c r="K108" s="37"/>
    </row>
    <row r="109" spans="1:11" ht="29.25" customHeight="1">
      <c r="A109" s="39">
        <v>12</v>
      </c>
      <c r="B109" s="40" t="s">
        <v>41</v>
      </c>
      <c r="C109" s="9" t="s">
        <v>2</v>
      </c>
      <c r="D109" s="16">
        <v>5025.8</v>
      </c>
      <c r="E109" s="16">
        <v>0</v>
      </c>
      <c r="F109" s="16">
        <v>5025.8</v>
      </c>
      <c r="G109" s="10">
        <f t="shared" si="2"/>
        <v>100</v>
      </c>
      <c r="H109" s="16">
        <v>5025.8</v>
      </c>
      <c r="I109" s="11">
        <f>H109/F109*100</f>
        <v>100</v>
      </c>
      <c r="J109" s="12">
        <f t="shared" si="3"/>
        <v>100</v>
      </c>
      <c r="K109" s="37" t="s">
        <v>56</v>
      </c>
    </row>
    <row r="110" spans="1:11" ht="39" customHeight="1">
      <c r="A110" s="39"/>
      <c r="B110" s="40"/>
      <c r="C110" s="9" t="s">
        <v>3</v>
      </c>
      <c r="D110" s="16">
        <v>5141.9</v>
      </c>
      <c r="E110" s="16">
        <v>225.1</v>
      </c>
      <c r="F110" s="16">
        <v>4823.1</v>
      </c>
      <c r="G110" s="10">
        <f t="shared" si="2"/>
        <v>93.79995721425934</v>
      </c>
      <c r="H110" s="16">
        <v>4823.1</v>
      </c>
      <c r="I110" s="11">
        <f>H110/F110*100</f>
        <v>100</v>
      </c>
      <c r="J110" s="12">
        <f t="shared" si="3"/>
        <v>93.79995721425934</v>
      </c>
      <c r="K110" s="37"/>
    </row>
    <row r="111" spans="1:11" ht="39" customHeight="1">
      <c r="A111" s="39"/>
      <c r="B111" s="40"/>
      <c r="C111" s="9" t="s">
        <v>4</v>
      </c>
      <c r="D111" s="16">
        <v>159</v>
      </c>
      <c r="E111" s="16">
        <v>96.5</v>
      </c>
      <c r="F111" s="16">
        <v>159</v>
      </c>
      <c r="G111" s="10">
        <f t="shared" si="2"/>
        <v>100</v>
      </c>
      <c r="H111" s="16">
        <v>159</v>
      </c>
      <c r="I111" s="11">
        <f>H111/F111*100</f>
        <v>100</v>
      </c>
      <c r="J111" s="12">
        <f t="shared" si="3"/>
        <v>100</v>
      </c>
      <c r="K111" s="37"/>
    </row>
    <row r="112" spans="1:11" ht="35.25" customHeight="1">
      <c r="A112" s="39"/>
      <c r="B112" s="40"/>
      <c r="C112" s="13" t="s">
        <v>0</v>
      </c>
      <c r="D112" s="16">
        <v>0</v>
      </c>
      <c r="E112" s="16">
        <v>0</v>
      </c>
      <c r="F112" s="16">
        <v>0</v>
      </c>
      <c r="G112" s="10">
        <v>0</v>
      </c>
      <c r="H112" s="16">
        <v>0</v>
      </c>
      <c r="I112" s="11">
        <v>0</v>
      </c>
      <c r="J112" s="12">
        <v>0</v>
      </c>
      <c r="K112" s="37"/>
    </row>
    <row r="113" spans="1:11" ht="31.5" customHeight="1">
      <c r="A113" s="39"/>
      <c r="B113" s="40"/>
      <c r="C113" s="18" t="s">
        <v>1</v>
      </c>
      <c r="D113" s="10">
        <f>D109+D110+D111+D112</f>
        <v>10326.7</v>
      </c>
      <c r="E113" s="10">
        <f>E109+E110+E111+E112</f>
        <v>321.6</v>
      </c>
      <c r="F113" s="10">
        <f>F109+F110+F111+F112</f>
        <v>10007.900000000001</v>
      </c>
      <c r="G113" s="10">
        <f t="shared" si="2"/>
        <v>96.9128569630182</v>
      </c>
      <c r="H113" s="10">
        <f>H109+H110+H111+H112</f>
        <v>10007.900000000001</v>
      </c>
      <c r="I113" s="11">
        <f>H113/F113*100</f>
        <v>100</v>
      </c>
      <c r="J113" s="12">
        <f t="shared" si="3"/>
        <v>96.9128569630182</v>
      </c>
      <c r="K113" s="37"/>
    </row>
    <row r="114" spans="1:11" ht="365.25" customHeight="1">
      <c r="A114" s="39"/>
      <c r="B114" s="40"/>
      <c r="C114" s="15" t="s">
        <v>5</v>
      </c>
      <c r="D114" s="17">
        <v>0</v>
      </c>
      <c r="E114" s="16">
        <v>0</v>
      </c>
      <c r="F114" s="16">
        <v>0</v>
      </c>
      <c r="G114" s="16">
        <v>0</v>
      </c>
      <c r="H114" s="16">
        <v>0</v>
      </c>
      <c r="I114" s="19">
        <v>0</v>
      </c>
      <c r="J114" s="20">
        <v>0</v>
      </c>
      <c r="K114" s="37"/>
    </row>
    <row r="115" spans="1:11" ht="20.25" customHeight="1">
      <c r="A115" s="39">
        <v>13</v>
      </c>
      <c r="B115" s="40" t="s">
        <v>20</v>
      </c>
      <c r="C115" s="9" t="s">
        <v>2</v>
      </c>
      <c r="D115" s="16">
        <v>1059.1</v>
      </c>
      <c r="E115" s="16">
        <v>0</v>
      </c>
      <c r="F115" s="16">
        <v>1059.1</v>
      </c>
      <c r="G115" s="10">
        <f t="shared" si="2"/>
        <v>100</v>
      </c>
      <c r="H115" s="16">
        <v>1059.1</v>
      </c>
      <c r="I115" s="11">
        <f>H115/F115*100</f>
        <v>100</v>
      </c>
      <c r="J115" s="12">
        <f t="shared" si="3"/>
        <v>100</v>
      </c>
      <c r="K115" s="37" t="s">
        <v>43</v>
      </c>
    </row>
    <row r="116" spans="1:11" ht="20.25" customHeight="1">
      <c r="A116" s="39"/>
      <c r="B116" s="40"/>
      <c r="C116" s="9" t="s">
        <v>3</v>
      </c>
      <c r="D116" s="16">
        <v>205216.2</v>
      </c>
      <c r="E116" s="16">
        <v>57609</v>
      </c>
      <c r="F116" s="16">
        <v>193746.3</v>
      </c>
      <c r="G116" s="10">
        <f t="shared" si="2"/>
        <v>94.4108213679037</v>
      </c>
      <c r="H116" s="16">
        <v>184128.4</v>
      </c>
      <c r="I116" s="11">
        <f>H116/F116*100</f>
        <v>95.03582778096924</v>
      </c>
      <c r="J116" s="12">
        <f t="shared" si="3"/>
        <v>89.72410560179947</v>
      </c>
      <c r="K116" s="37"/>
    </row>
    <row r="117" spans="1:11" ht="20.25" customHeight="1">
      <c r="A117" s="39"/>
      <c r="B117" s="40"/>
      <c r="C117" s="9" t="s">
        <v>4</v>
      </c>
      <c r="D117" s="16">
        <v>8594.9</v>
      </c>
      <c r="E117" s="16">
        <v>6593.6</v>
      </c>
      <c r="F117" s="16">
        <v>8594.9</v>
      </c>
      <c r="G117" s="10">
        <f t="shared" si="2"/>
        <v>100</v>
      </c>
      <c r="H117" s="16">
        <v>8594.9</v>
      </c>
      <c r="I117" s="11">
        <f>H117/F117*100</f>
        <v>100</v>
      </c>
      <c r="J117" s="12">
        <f t="shared" si="3"/>
        <v>100</v>
      </c>
      <c r="K117" s="37"/>
    </row>
    <row r="118" spans="1:13" ht="36" customHeight="1">
      <c r="A118" s="39"/>
      <c r="B118" s="40"/>
      <c r="C118" s="13" t="s">
        <v>0</v>
      </c>
      <c r="D118" s="16">
        <v>0</v>
      </c>
      <c r="E118" s="16"/>
      <c r="F118" s="16">
        <v>0</v>
      </c>
      <c r="G118" s="10">
        <v>0</v>
      </c>
      <c r="H118" s="16">
        <v>0</v>
      </c>
      <c r="I118" s="11">
        <v>0</v>
      </c>
      <c r="J118" s="12">
        <v>0</v>
      </c>
      <c r="K118" s="37"/>
      <c r="M118" s="28"/>
    </row>
    <row r="119" spans="1:11" ht="22.5" customHeight="1">
      <c r="A119" s="39"/>
      <c r="B119" s="40"/>
      <c r="C119" s="18" t="s">
        <v>1</v>
      </c>
      <c r="D119" s="10">
        <f>D115+D116+D117+D118</f>
        <v>214870.2</v>
      </c>
      <c r="E119" s="10">
        <f>E115+E116+E117+E118</f>
        <v>64202.6</v>
      </c>
      <c r="F119" s="10">
        <f>F115+F116+F117+F118</f>
        <v>203400.3</v>
      </c>
      <c r="G119" s="10">
        <f t="shared" si="2"/>
        <v>94.66194009220449</v>
      </c>
      <c r="H119" s="10">
        <f>H115+H116+H117+H118</f>
        <v>193782.4</v>
      </c>
      <c r="I119" s="11">
        <f>H119/F119*100</f>
        <v>95.27144256916043</v>
      </c>
      <c r="J119" s="12">
        <f t="shared" si="3"/>
        <v>90.18579588979765</v>
      </c>
      <c r="K119" s="37"/>
    </row>
    <row r="120" spans="1:11" ht="409.5" customHeight="1">
      <c r="A120" s="39"/>
      <c r="B120" s="40"/>
      <c r="C120" s="15" t="s">
        <v>5</v>
      </c>
      <c r="D120" s="17">
        <v>64202.6</v>
      </c>
      <c r="E120" s="16">
        <v>64202.6</v>
      </c>
      <c r="F120" s="16">
        <v>64202.6</v>
      </c>
      <c r="G120" s="16">
        <f t="shared" si="2"/>
        <v>100</v>
      </c>
      <c r="H120" s="16">
        <v>64202.6</v>
      </c>
      <c r="I120" s="19">
        <f>H120/F120*100</f>
        <v>100</v>
      </c>
      <c r="J120" s="20">
        <f t="shared" si="3"/>
        <v>100</v>
      </c>
      <c r="K120" s="37"/>
    </row>
    <row r="121" spans="1:11" ht="18.75" customHeight="1">
      <c r="A121" s="39">
        <v>14</v>
      </c>
      <c r="B121" s="40" t="s">
        <v>15</v>
      </c>
      <c r="C121" s="9" t="s">
        <v>2</v>
      </c>
      <c r="D121" s="16">
        <v>0</v>
      </c>
      <c r="E121" s="16">
        <v>0</v>
      </c>
      <c r="F121" s="16">
        <v>0</v>
      </c>
      <c r="G121" s="10">
        <v>0</v>
      </c>
      <c r="H121" s="16">
        <v>0</v>
      </c>
      <c r="I121" s="11">
        <v>0</v>
      </c>
      <c r="J121" s="12">
        <v>0</v>
      </c>
      <c r="K121" s="37" t="s">
        <v>45</v>
      </c>
    </row>
    <row r="122" spans="1:11" ht="18.75" customHeight="1">
      <c r="A122" s="39"/>
      <c r="B122" s="40"/>
      <c r="C122" s="9" t="s">
        <v>3</v>
      </c>
      <c r="D122" s="16">
        <v>16411.8</v>
      </c>
      <c r="E122" s="16">
        <v>0</v>
      </c>
      <c r="F122" s="16">
        <v>15903.8</v>
      </c>
      <c r="G122" s="10">
        <f t="shared" si="2"/>
        <v>96.90466615483982</v>
      </c>
      <c r="H122" s="16">
        <v>15881.9</v>
      </c>
      <c r="I122" s="11">
        <f>H122/F122*100</f>
        <v>99.86229706107974</v>
      </c>
      <c r="J122" s="12">
        <f t="shared" si="3"/>
        <v>96.77122558159374</v>
      </c>
      <c r="K122" s="37"/>
    </row>
    <row r="123" spans="1:11" ht="16.5" customHeight="1">
      <c r="A123" s="39"/>
      <c r="B123" s="40"/>
      <c r="C123" s="9" t="s">
        <v>4</v>
      </c>
      <c r="D123" s="16">
        <v>0</v>
      </c>
      <c r="E123" s="16">
        <v>0</v>
      </c>
      <c r="F123" s="16">
        <v>0</v>
      </c>
      <c r="G123" s="10">
        <v>0</v>
      </c>
      <c r="H123" s="16">
        <v>0</v>
      </c>
      <c r="I123" s="11">
        <v>0</v>
      </c>
      <c r="J123" s="12">
        <v>0</v>
      </c>
      <c r="K123" s="37"/>
    </row>
    <row r="124" spans="1:11" ht="31.5" customHeight="1">
      <c r="A124" s="39"/>
      <c r="B124" s="40"/>
      <c r="C124" s="13" t="s">
        <v>0</v>
      </c>
      <c r="D124" s="16">
        <v>0</v>
      </c>
      <c r="E124" s="16">
        <v>0</v>
      </c>
      <c r="F124" s="16">
        <v>0</v>
      </c>
      <c r="G124" s="10">
        <v>0</v>
      </c>
      <c r="H124" s="16">
        <v>0</v>
      </c>
      <c r="I124" s="11">
        <v>0</v>
      </c>
      <c r="J124" s="12">
        <v>0</v>
      </c>
      <c r="K124" s="37"/>
    </row>
    <row r="125" spans="1:11" ht="18" customHeight="1">
      <c r="A125" s="39"/>
      <c r="B125" s="40"/>
      <c r="C125" s="18" t="s">
        <v>1</v>
      </c>
      <c r="D125" s="10">
        <f>D121+D122+D123+D124</f>
        <v>16411.8</v>
      </c>
      <c r="E125" s="10">
        <f>E121+E122+E123+E124</f>
        <v>0</v>
      </c>
      <c r="F125" s="10">
        <f>F121+F122+F123+F124</f>
        <v>15903.8</v>
      </c>
      <c r="G125" s="10">
        <f t="shared" si="2"/>
        <v>96.90466615483982</v>
      </c>
      <c r="H125" s="10">
        <f>H121+H122+H123+H124</f>
        <v>15881.9</v>
      </c>
      <c r="I125" s="11">
        <f>H125/F125*100</f>
        <v>99.86229706107974</v>
      </c>
      <c r="J125" s="12">
        <f t="shared" si="3"/>
        <v>96.77122558159374</v>
      </c>
      <c r="K125" s="37"/>
    </row>
    <row r="126" spans="1:11" ht="39" customHeight="1">
      <c r="A126" s="39"/>
      <c r="B126" s="40"/>
      <c r="C126" s="15" t="s">
        <v>5</v>
      </c>
      <c r="D126" s="17">
        <v>0</v>
      </c>
      <c r="E126" s="16">
        <v>0</v>
      </c>
      <c r="F126" s="16">
        <v>0</v>
      </c>
      <c r="G126" s="16">
        <v>0</v>
      </c>
      <c r="H126" s="16">
        <v>0</v>
      </c>
      <c r="I126" s="19">
        <v>0</v>
      </c>
      <c r="J126" s="20">
        <v>0</v>
      </c>
      <c r="K126" s="37"/>
    </row>
    <row r="127" spans="1:11" ht="16.5" customHeight="1">
      <c r="A127" s="39">
        <v>15</v>
      </c>
      <c r="B127" s="40" t="s">
        <v>17</v>
      </c>
      <c r="C127" s="9" t="s">
        <v>2</v>
      </c>
      <c r="D127" s="16">
        <v>0</v>
      </c>
      <c r="E127" s="16">
        <v>0</v>
      </c>
      <c r="F127" s="16">
        <v>0</v>
      </c>
      <c r="G127" s="10">
        <v>0</v>
      </c>
      <c r="H127" s="16">
        <v>0</v>
      </c>
      <c r="I127" s="11">
        <v>0</v>
      </c>
      <c r="J127" s="12">
        <v>0</v>
      </c>
      <c r="K127" s="37" t="s">
        <v>46</v>
      </c>
    </row>
    <row r="128" spans="1:11" ht="16.5" customHeight="1">
      <c r="A128" s="39"/>
      <c r="B128" s="40"/>
      <c r="C128" s="9" t="s">
        <v>3</v>
      </c>
      <c r="D128" s="16">
        <v>1180.4</v>
      </c>
      <c r="E128" s="16">
        <v>0</v>
      </c>
      <c r="F128" s="16">
        <v>914</v>
      </c>
      <c r="G128" s="10">
        <f t="shared" si="2"/>
        <v>77.43137919349373</v>
      </c>
      <c r="H128" s="16">
        <v>914</v>
      </c>
      <c r="I128" s="11">
        <f>H128/F128*100</f>
        <v>100</v>
      </c>
      <c r="J128" s="12">
        <f t="shared" si="3"/>
        <v>77.43137919349373</v>
      </c>
      <c r="K128" s="37"/>
    </row>
    <row r="129" spans="1:11" ht="16.5" customHeight="1">
      <c r="A129" s="39"/>
      <c r="B129" s="40"/>
      <c r="C129" s="9" t="s">
        <v>4</v>
      </c>
      <c r="D129" s="16">
        <v>0</v>
      </c>
      <c r="E129" s="16">
        <v>0</v>
      </c>
      <c r="F129" s="16">
        <v>0</v>
      </c>
      <c r="G129" s="10">
        <v>0</v>
      </c>
      <c r="H129" s="16">
        <v>0</v>
      </c>
      <c r="I129" s="11">
        <v>0</v>
      </c>
      <c r="J129" s="12">
        <v>0</v>
      </c>
      <c r="K129" s="37"/>
    </row>
    <row r="130" spans="1:11" ht="27" customHeight="1">
      <c r="A130" s="39"/>
      <c r="B130" s="40"/>
      <c r="C130" s="13" t="s">
        <v>0</v>
      </c>
      <c r="D130" s="16">
        <v>0</v>
      </c>
      <c r="E130" s="16">
        <v>0</v>
      </c>
      <c r="F130" s="16">
        <v>0</v>
      </c>
      <c r="G130" s="10">
        <v>0</v>
      </c>
      <c r="H130" s="16">
        <v>0</v>
      </c>
      <c r="I130" s="11">
        <v>0</v>
      </c>
      <c r="J130" s="12">
        <v>0</v>
      </c>
      <c r="K130" s="37"/>
    </row>
    <row r="131" spans="1:11" ht="16.5" customHeight="1">
      <c r="A131" s="39"/>
      <c r="B131" s="40"/>
      <c r="C131" s="18" t="s">
        <v>1</v>
      </c>
      <c r="D131" s="10">
        <f>D127+D128+D129+D130</f>
        <v>1180.4</v>
      </c>
      <c r="E131" s="10">
        <f>E127+E128+E129+E130</f>
        <v>0</v>
      </c>
      <c r="F131" s="10">
        <f>F127+F128+F129+F130</f>
        <v>914</v>
      </c>
      <c r="G131" s="10">
        <f t="shared" si="2"/>
        <v>77.43137919349373</v>
      </c>
      <c r="H131" s="10">
        <f>H127+H128+H129+H130</f>
        <v>914</v>
      </c>
      <c r="I131" s="11">
        <f>H131/F131*100</f>
        <v>100</v>
      </c>
      <c r="J131" s="12">
        <f t="shared" si="3"/>
        <v>77.43137919349373</v>
      </c>
      <c r="K131" s="37"/>
    </row>
    <row r="132" spans="1:11" ht="69" customHeight="1">
      <c r="A132" s="39"/>
      <c r="B132" s="40"/>
      <c r="C132" s="15" t="s">
        <v>5</v>
      </c>
      <c r="D132" s="17">
        <v>0</v>
      </c>
      <c r="E132" s="16">
        <v>0</v>
      </c>
      <c r="F132" s="16">
        <v>0</v>
      </c>
      <c r="G132" s="16">
        <v>0</v>
      </c>
      <c r="H132" s="16">
        <v>0</v>
      </c>
      <c r="I132" s="19">
        <v>0</v>
      </c>
      <c r="J132" s="20">
        <v>0</v>
      </c>
      <c r="K132" s="37"/>
    </row>
    <row r="134" spans="5:11" ht="12.75">
      <c r="E134" s="2"/>
      <c r="H134" s="25"/>
      <c r="I134" s="25"/>
      <c r="J134" s="25"/>
      <c r="K134" s="25"/>
    </row>
    <row r="135" spans="5:11" ht="12.75">
      <c r="E135" s="2"/>
      <c r="K135" s="2"/>
    </row>
    <row r="136" spans="5:11" ht="12.75">
      <c r="E136" s="2"/>
      <c r="K136" s="2"/>
    </row>
  </sheetData>
  <sheetProtection/>
  <mergeCells count="63">
    <mergeCell ref="K121:K126"/>
    <mergeCell ref="K127:K132"/>
    <mergeCell ref="K73:K78"/>
    <mergeCell ref="K79:K84"/>
    <mergeCell ref="K91:K96"/>
    <mergeCell ref="K103:K108"/>
    <mergeCell ref="K109:K114"/>
    <mergeCell ref="K115:K120"/>
    <mergeCell ref="A25:A30"/>
    <mergeCell ref="B25:B30"/>
    <mergeCell ref="K43:K48"/>
    <mergeCell ref="K55:K60"/>
    <mergeCell ref="K61:K66"/>
    <mergeCell ref="K67:K72"/>
    <mergeCell ref="A37:A42"/>
    <mergeCell ref="B37:B42"/>
    <mergeCell ref="A43:A48"/>
    <mergeCell ref="B43:B48"/>
    <mergeCell ref="A7:B12"/>
    <mergeCell ref="A13:A18"/>
    <mergeCell ref="B13:B18"/>
    <mergeCell ref="A19:A24"/>
    <mergeCell ref="B19:B24"/>
    <mergeCell ref="A2:J2"/>
    <mergeCell ref="A4:B5"/>
    <mergeCell ref="C4:C5"/>
    <mergeCell ref="D4:J4"/>
    <mergeCell ref="A6:B6"/>
    <mergeCell ref="A31:A36"/>
    <mergeCell ref="B31:B36"/>
    <mergeCell ref="A61:A66"/>
    <mergeCell ref="B61:B66"/>
    <mergeCell ref="A67:A72"/>
    <mergeCell ref="B67:B72"/>
    <mergeCell ref="A49:A54"/>
    <mergeCell ref="B49:B54"/>
    <mergeCell ref="A55:A60"/>
    <mergeCell ref="B55:B60"/>
    <mergeCell ref="B103:B108"/>
    <mergeCell ref="A85:A90"/>
    <mergeCell ref="B85:B90"/>
    <mergeCell ref="A91:A96"/>
    <mergeCell ref="B91:B96"/>
    <mergeCell ref="A73:A78"/>
    <mergeCell ref="B73:B78"/>
    <mergeCell ref="A79:A84"/>
    <mergeCell ref="B79:B84"/>
    <mergeCell ref="A127:A132"/>
    <mergeCell ref="B127:B132"/>
    <mergeCell ref="A109:A114"/>
    <mergeCell ref="B109:B114"/>
    <mergeCell ref="A115:A120"/>
    <mergeCell ref="B115:B120"/>
    <mergeCell ref="K4:K5"/>
    <mergeCell ref="K7:K12"/>
    <mergeCell ref="K13:K18"/>
    <mergeCell ref="K19:K24"/>
    <mergeCell ref="K25:K30"/>
    <mergeCell ref="A121:A126"/>
    <mergeCell ref="B121:B126"/>
    <mergeCell ref="A97:A102"/>
    <mergeCell ref="B97:B102"/>
    <mergeCell ref="A103:A108"/>
  </mergeCells>
  <printOptions/>
  <pageMargins left="0.2755905511811024" right="0" top="0.5905511811023623" bottom="0.1968503937007874" header="0.11811023622047245" footer="0.11811023622047245"/>
  <pageSetup fitToHeight="1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Николаевна Долобан</cp:lastModifiedBy>
  <cp:lastPrinted>2016-01-22T09:30:30Z</cp:lastPrinted>
  <dcterms:created xsi:type="dcterms:W3CDTF">1996-10-08T23:32:33Z</dcterms:created>
  <dcterms:modified xsi:type="dcterms:W3CDTF">2016-12-08T04:58:49Z</dcterms:modified>
  <cp:category/>
  <cp:version/>
  <cp:contentType/>
  <cp:contentStatus/>
</cp:coreProperties>
</file>