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6380" windowHeight="6090" tabRatio="986" activeTab="0"/>
  </bookViews>
  <sheets>
    <sheet name="1" sheetId="1" r:id="rId1"/>
  </sheets>
  <definedNames>
    <definedName name="_xlnm.Print_Titles" localSheetId="0">'1'!$2:$4</definedName>
    <definedName name="_xlnm.Print_Area" localSheetId="0">'1'!$A$1:$I$73</definedName>
  </definedNames>
  <calcPr fullCalcOnLoad="1"/>
</workbook>
</file>

<file path=xl/sharedStrings.xml><?xml version="1.0" encoding="utf-8"?>
<sst xmlns="http://schemas.openxmlformats.org/spreadsheetml/2006/main" count="121" uniqueCount="60">
  <si>
    <t>Источники финансирования</t>
  </si>
  <si>
    <t>8</t>
  </si>
  <si>
    <t>Всего по программам</t>
  </si>
  <si>
    <t>Федеральный бюджет (ФБ)</t>
  </si>
  <si>
    <t>Бюджет автономного округа (БАО)</t>
  </si>
  <si>
    <t>Бюджет муниципального образования (БМО)</t>
  </si>
  <si>
    <t>всего:</t>
  </si>
  <si>
    <t>ФБ</t>
  </si>
  <si>
    <t>БАО</t>
  </si>
  <si>
    <t>БМО</t>
  </si>
  <si>
    <t>тыс.руб.</t>
  </si>
  <si>
    <t>Результаты реализации государственных  программ</t>
  </si>
  <si>
    <t xml:space="preserve"> «Современное здравоохранение»</t>
  </si>
  <si>
    <t>«Культурное пространство»</t>
  </si>
  <si>
    <t>«Развитие образования»</t>
  </si>
  <si>
    <t>«Жилищно-коммунальный комплекс и городская среда»</t>
  </si>
  <si>
    <t xml:space="preserve"> «Развитие жилищной сферы»</t>
  </si>
  <si>
    <t>"Создание условий для эффективного управления муниципальными финансами"</t>
  </si>
  <si>
    <t>"Развитие агропромышленного комплекса"</t>
  </si>
  <si>
    <t>"Развитие экономического потенциала"</t>
  </si>
  <si>
    <t xml:space="preserve"> «Социальное и демографическое развитие»</t>
  </si>
  <si>
    <t>"Профилактика правонарушений и обеспечение отдельных прав граждан"</t>
  </si>
  <si>
    <t>«Развитие физической культуры и спорта»</t>
  </si>
  <si>
    <t>"Современная  транспортная система"</t>
  </si>
  <si>
    <t xml:space="preserve">"Поддержка  занятости населения" </t>
  </si>
  <si>
    <t>"Развитие государственной гражданской службы, муниципальной службы"</t>
  </si>
  <si>
    <t>"Экологическая безопасность"</t>
  </si>
  <si>
    <t>"Устойчивое развитие коренных малочисленных народов Севера"</t>
  </si>
  <si>
    <t>Годовые плановые назначения*, (тыс.руб.)</t>
  </si>
  <si>
    <t>Профинан-сировано*, (тыс.руб.)</t>
  </si>
  <si>
    <t>Фактические расходы*, (тыс.руб.)</t>
  </si>
  <si>
    <t>*- (по данным Финансово-экономического  управления администрации Советского района)</t>
  </si>
  <si>
    <t>% 
исполнения 
к финан-сированию</t>
  </si>
  <si>
    <t>% 
финанси-рования 
к плану</t>
  </si>
  <si>
    <t>4</t>
  </si>
  <si>
    <t>5</t>
  </si>
  <si>
    <t>6</t>
  </si>
  <si>
    <t>7</t>
  </si>
  <si>
    <t>2</t>
  </si>
  <si>
    <t>3</t>
  </si>
  <si>
    <t>№ п/п</t>
  </si>
  <si>
    <t>Государственная программа ХМАО-Югры</t>
  </si>
  <si>
    <t>Информация о реализации государственных программ ХМАО-Югры по Советскому району на 31.12.2019 года</t>
  </si>
  <si>
    <t>На 31.12.2019 года  исполнение  составляет  3668,6 тыс. рублей - 100,0% к финансированию. Бюджетные средства направлены   на проведение тренировочных сборов и участие в соревнованиях; на закупку экипировки и инвентаря для отделений бокса, плавания и лыжных гонок.</t>
  </si>
  <si>
    <t>На 31.12.2019 года   исполнение    составляет 356290,9тыс. рублей - 100,0% к финансированию.  Бюджетные средства направлены  на поддержку мер по обеспечению сбалансированности бюджетов - 213151,9тыс.руб.; на формирование районного фонда финансовой поддержки поселений Советского района  - 49510,8 тыс.руб.;  на исполнение полномочий по расчету и предоставлению дотаций поселениям Советского  района - 88282,5 тыс.руб.;   прочие дотации -  5345,7 тыс.руб.</t>
  </si>
  <si>
    <t>На 31.12.2019 года  исполнение  составляет  7566,7  тыс. рублей - 100,0% к финансированию. Бюджетные средства направлены    на реализацию переданного государственного полномочия по государственной регистрации актов гражданского состояния (на   обеспечение деятельности ЗАГС).</t>
  </si>
  <si>
    <t xml:space="preserve">На 31.12.2019 года  исполнение  составляет  116,4 тыс. рублей - 100,0% к финансированию. Бюджетные средства направлены   на 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отходами.  </t>
  </si>
  <si>
    <t xml:space="preserve">На 31.12.2019 года  исполнение  составляет 68,1 тыс. рублей - 100,0% к финансированию. Бюджетные средства направлены   на поддержку лиц из числа  коренных малочисленных народов Севера Ханты-Мансийского автономного округа – Югры, осуществляющих традиционную хозяйственную деятельность. </t>
  </si>
  <si>
    <t>На 31.12.2019 года   исполнение  составляет 3627,7 тыс. руб.-100,0% к финансированию. Бюджетные средства направлены  на обеспечение деятельности административных комиссий - 1507,5тыс.руб.; на обеспечение функционирования и развития систем видеонаблюдения в сфере общественного порядка - 1791,3 тыс.руб.;  на создание условий для деятельности добровольных формирований населения по охране общественного порядка - 321,2 тыс.руб.; 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РФ - 7,7 тыс. руб.</t>
  </si>
  <si>
    <t xml:space="preserve">На 31.12.2019 года   исполнение  составляет    126524,4 тыс. рублей - 100,0% к финансированию. Бюджетные средства направлены на выплату   детям-сиротам и детям, оставшимся без попечения родителей - 69088,9 тыс.руб.;  на приобретение жилья детям-сиротам и детям, оставшимся без попечения родителей - 26589,2тыс.руб.;   на осуществление деятельности по опеке и попечительству -24384,0 тыс.руб.;  на осуществление комиссии по делам несовершеннолетних - 6462,3 тыс.руб.   </t>
  </si>
  <si>
    <t>На 31.12.2019 года  исполнение  составляет 1185553,9 тыс. рублей - 100,0% к финансированию. Бюджетные средства направлены  на приобретение 293 жилых помещений (общей площадью 16175,4 кв.м) - 907318,4 тыс.руб.;  на реализацию Адресной программы по переселению  граждан из аварийного жилищного фонда(приобретено 71 жилое помещение - общей площадью 4114,1 кв.м) - 231072,5 тыс.руб.;   на  обеспечение жильем   молодых семей (выдано 15 субсидий)  - 20084,2 тыс. руб.;  на  градостроительную деятельность - 10529,0 тыс.руб.;  на  обеспечение жильем   ветеранов боевых действий и семей, имеющих детей инвалидов (выдано 13 субсидий) -  11711,9 тыс.руб.;  на  обеспечение жильем   ветеранов ВОВ (выдано  2 субсидии) -  4786,7 тыс.руб;   на реализацию полномочий в соответствии со ст.2 Закона ХМАО-Югры от 31.03.2009  №36-оз  - 51,2 тыс.руб.</t>
  </si>
  <si>
    <t>На 31.12.2019 года   исполнение    составляет  69430,3 тыс. руб. - 100,0% к финансированию.  Бюджетные средства направлены  на  предоставление услуг МФЦ - 64034,5 тыс.руб.;  на государственную поддержку  малого и среднего предпринимательства - 5395,8 тыс.руб.</t>
  </si>
  <si>
    <t>На 31.12.2019 года   исполнение  составляет  9464,1 тыс. рублей -100,0% к финансированию. Бюджетные средства направлены на оплату муниципальными учреждениями  договорных обязательств по временному трудоустройству  безработных граждан -7797,7 тыс.руб.;   на  государственное  управление охраной труда - 1666,4 тыс. руб.</t>
  </si>
  <si>
    <t>На 31.12.2019 года    исполнение    составляет  11697,9тыс. руб. - 100,0% к финансированию.  Бюджетные средства направлены:  на модернизацию муниципального бюджетного учреждения дополнительного образования "Советская детская школа искусств"- 10185,0 тыс.руб.;  на модернизацию муниципального бюджетного учреждения культуры «Межпоселенческая библиотека Советского района" ( в т.ч. комплектование книжных фондов) - 799,1 тыс.руб.;  на  осуществление полномочий по хранению, комплектованию, учету и использованию архивных документов, относящихся к государственной собственности ХМАО-Югры - 713,8 тыс.руб.</t>
  </si>
  <si>
    <t>На 31.12.2019 года   исполнение  составляет 1574658,0 тыс. рублей - 100,0% к финансированию. Бюджетные средства направлены на    реализацию основных общеобразовательных программ и программ дошкольного образования - 1479234,6 тыс.руб.;   на мероприятия по предоставлению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  - 42103,3 тыс. руб.;  на выплату компенсации   части родительской платы за  присмотр  и   уход  за   детьми  в  дошкольных образовательных организациях - 28294,0 тыс.руб.;  на организацию отдыха  и оздоровление детей  и  на оплату питания детям школьного возраста в оздоровительных лагерях с дневным пребываниям детей  - 24816,1 тыс.руб.;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 - 210,0 тыс.руб.</t>
  </si>
  <si>
    <t xml:space="preserve">На 31.12.2019 года  исполнение  составляет 60019,8 тыс. руб.-100,0% к финансированию. Бюджетные средства направлены:   на ремонт дорог в г.п.  Советский - 38001,5 тыс.руб.;  на капитальный ремонт  ул.Дзержинский  п.Агириш - 18775,5 тыс. руб.;   на ремонт пер.Молодежный в г.п. Пионерский - 3202,8 тыс.руб;    на мероприятие  "Обеспечение функционирования и развития систем видеонаблюдения с целью повышения безопасности дорожного движения и информирования владельцев транспортных средств" - 40,0 тыс. руб.
</t>
  </si>
  <si>
    <t xml:space="preserve">На  реализацию  в  Советском  районе  государственных  программ   в  2019 году в бюджете   Советского  района  утверждено 3583240,1 тыс.рублей, в  том  числе:                                                                                                                                                                                                                                            36237,2 тыс.рублей - средства федерального бюджета,                                                                          3464841,1 тыс.рублей - средства окружного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82161,8  тыс.рублей - средства бюджета района на софинансирование государственных программ.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31.12.2019 года на реализацию в Советском районе мероприятий по 16 государственным программам автономного округа  из всех источников профинансировано - 3538877,4 тыс. рублей,    исполнение  составляет   3538877,2 тыс. рублей - 100,0% к финансированию.                                                                       </t>
  </si>
  <si>
    <t>На 31.12.2019 года    исполнение    составляет  526,2 тыс. руб. - 100,0% к финансированию.  Бюджетные средства направлены  на  осуществление мероприятий по проведению дезинсекции и дератизации.</t>
  </si>
  <si>
    <t xml:space="preserve">На 31.12.2019 года   исполнение  составляет  99391,7 тыс.рублей - 100,0% к финансированию. Бюджетные средства направлены на подготовку к осенне-зимнему периоду - 64588,9 тыс.руб.;   на реализацию программ формирования современной городской среды - 21859,1 тыс.руб.; на   возмещение недополученных  доходов организациям, осуществляющих реализацию сжиженного газа - 7514,6 тыс. руб.;  на благоустройство территории в г.п. Советский - 5429,1 тыс. руб.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</si>
  <si>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 31.12.2019 года  исполнение   составляет 30272,5 тыс. руб. - 100,0% к финансированию.  Бюджетные средства направлены  на  предоставление субсидий за произведенную продукцию  животноводства - 27274,8 тыс.руб.;  на поддержку растениеводства, переработки и реализации продукции растениеводства -  1492,3 тыс. руб.; на поддержку малых форм хозяйствования, создание и модернизацию объектов агропромышленного комплекса, приобретение  техники и оборудования - 1000,0 тыс.руб.;  на развитие системы заготовки и переработки дикоросов -  93,1 тыс.руб.; на  мероприятия по предупреждению  и ликвидации болезней животных - 412,3 тыс.руб.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</si>
</sst>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.00_);_(* \(#,##0.00\);_(* \-??_);_(@_)"/>
    <numFmt numFmtId="174" formatCode="#,##0.0_ ;\-#,##0.0\ "/>
    <numFmt numFmtId="175" formatCode="#,##0.0"/>
    <numFmt numFmtId="176" formatCode="#,##0.0;[Red]#,##0.0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.5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18" fillId="25" borderId="0" xfId="0" applyFont="1" applyFill="1" applyAlignment="1">
      <alignment/>
    </xf>
    <xf numFmtId="0" fontId="20" fillId="25" borderId="0" xfId="0" applyFont="1" applyFill="1" applyBorder="1" applyAlignment="1">
      <alignment/>
    </xf>
    <xf numFmtId="0" fontId="18" fillId="26" borderId="0" xfId="0" applyFont="1" applyFill="1" applyAlignment="1">
      <alignment/>
    </xf>
    <xf numFmtId="172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16" fontId="18" fillId="25" borderId="11" xfId="0" applyNumberFormat="1" applyFont="1" applyFill="1" applyBorder="1" applyAlignment="1">
      <alignment horizontal="center" vertical="center" wrapText="1"/>
    </xf>
    <xf numFmtId="0" fontId="23" fillId="26" borderId="0" xfId="0" applyFont="1" applyFill="1" applyAlignment="1">
      <alignment/>
    </xf>
    <xf numFmtId="0" fontId="27" fillId="25" borderId="0" xfId="0" applyFont="1" applyFill="1" applyBorder="1" applyAlignment="1">
      <alignment horizontal="justify"/>
    </xf>
    <xf numFmtId="0" fontId="24" fillId="25" borderId="12" xfId="0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 vertical="center"/>
    </xf>
    <xf numFmtId="49" fontId="18" fillId="25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top" wrapText="1"/>
    </xf>
    <xf numFmtId="49" fontId="18" fillId="25" borderId="13" xfId="0" applyNumberFormat="1" applyFont="1" applyFill="1" applyBorder="1" applyAlignment="1">
      <alignment horizontal="center" vertical="center" wrapText="1"/>
    </xf>
    <xf numFmtId="49" fontId="18" fillId="25" borderId="13" xfId="0" applyNumberFormat="1" applyFont="1" applyFill="1" applyBorder="1" applyAlignment="1" applyProtection="1">
      <alignment horizontal="center" vertical="center" wrapText="1"/>
      <protection locked="0"/>
    </xf>
    <xf numFmtId="16" fontId="18" fillId="25" borderId="14" xfId="0" applyNumberFormat="1" applyFont="1" applyFill="1" applyBorder="1" applyAlignment="1">
      <alignment horizontal="left" vertical="top" wrapText="1"/>
    </xf>
    <xf numFmtId="0" fontId="21" fillId="25" borderId="14" xfId="0" applyFont="1" applyFill="1" applyBorder="1" applyAlignment="1">
      <alignment horizontal="left" vertical="top" wrapText="1"/>
    </xf>
    <xf numFmtId="16" fontId="18" fillId="0" borderId="14" xfId="0" applyNumberFormat="1" applyFont="1" applyFill="1" applyBorder="1" applyAlignment="1">
      <alignment horizontal="left" vertical="top" wrapText="1"/>
    </xf>
    <xf numFmtId="174" fontId="23" fillId="0" borderId="14" xfId="60" applyNumberFormat="1" applyFont="1" applyFill="1" applyBorder="1" applyAlignment="1" applyProtection="1">
      <alignment horizontal="center" vertical="top"/>
      <protection/>
    </xf>
    <xf numFmtId="175" fontId="23" fillId="0" borderId="14" xfId="60" applyNumberFormat="1" applyFont="1" applyFill="1" applyBorder="1" applyAlignment="1" applyProtection="1">
      <alignment horizontal="center" vertical="top"/>
      <protection/>
    </xf>
    <xf numFmtId="0" fontId="21" fillId="0" borderId="14" xfId="0" applyFont="1" applyFill="1" applyBorder="1" applyAlignment="1">
      <alignment horizontal="left" vertical="top" wrapText="1"/>
    </xf>
    <xf numFmtId="174" fontId="22" fillId="0" borderId="14" xfId="60" applyNumberFormat="1" applyFont="1" applyFill="1" applyBorder="1" applyAlignment="1" applyProtection="1">
      <alignment horizontal="center" vertical="top"/>
      <protection/>
    </xf>
    <xf numFmtId="175" fontId="22" fillId="0" borderId="14" xfId="60" applyNumberFormat="1" applyFont="1" applyFill="1" applyBorder="1" applyAlignment="1" applyProtection="1">
      <alignment horizontal="center" vertical="top"/>
      <protection/>
    </xf>
    <xf numFmtId="177" fontId="23" fillId="0" borderId="14" xfId="60" applyNumberFormat="1" applyFont="1" applyFill="1" applyBorder="1" applyAlignment="1" applyProtection="1">
      <alignment horizontal="center" vertical="top"/>
      <protection/>
    </xf>
    <xf numFmtId="174" fontId="37" fillId="0" borderId="14" xfId="60" applyNumberFormat="1" applyFont="1" applyFill="1" applyBorder="1" applyAlignment="1" applyProtection="1">
      <alignment horizontal="center" vertical="top"/>
      <protection/>
    </xf>
    <xf numFmtId="175" fontId="37" fillId="0" borderId="14" xfId="60" applyNumberFormat="1" applyFont="1" applyFill="1" applyBorder="1" applyAlignment="1" applyProtection="1">
      <alignment horizontal="center" vertical="top"/>
      <protection/>
    </xf>
    <xf numFmtId="175" fontId="38" fillId="0" borderId="14" xfId="60" applyNumberFormat="1" applyFont="1" applyFill="1" applyBorder="1" applyAlignment="1" applyProtection="1">
      <alignment horizontal="center" vertical="top"/>
      <protection/>
    </xf>
    <xf numFmtId="175" fontId="23" fillId="0" borderId="14" xfId="0" applyNumberFormat="1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6" fillId="26" borderId="0" xfId="0" applyFont="1" applyFill="1" applyAlignment="1">
      <alignment/>
    </xf>
    <xf numFmtId="0" fontId="26" fillId="26" borderId="0" xfId="0" applyFont="1" applyFill="1" applyAlignment="1">
      <alignment vertical="top"/>
    </xf>
    <xf numFmtId="0" fontId="26" fillId="25" borderId="0" xfId="0" applyFont="1" applyFill="1" applyAlignment="1">
      <alignment/>
    </xf>
    <xf numFmtId="0" fontId="31" fillId="0" borderId="15" xfId="0" applyFont="1" applyFill="1" applyBorder="1" applyAlignment="1">
      <alignment horizontal="justify" vertical="top" wrapText="1"/>
    </xf>
    <xf numFmtId="0" fontId="31" fillId="0" borderId="16" xfId="0" applyFont="1" applyFill="1" applyBorder="1" applyAlignment="1">
      <alignment horizontal="justify" vertical="top" wrapText="1"/>
    </xf>
    <xf numFmtId="0" fontId="31" fillId="0" borderId="17" xfId="0" applyFont="1" applyFill="1" applyBorder="1" applyAlignment="1">
      <alignment horizontal="justify" vertical="top"/>
    </xf>
    <xf numFmtId="0" fontId="31" fillId="0" borderId="18" xfId="0" applyFont="1" applyFill="1" applyBorder="1" applyAlignment="1">
      <alignment horizontal="justify" vertical="top"/>
    </xf>
    <xf numFmtId="0" fontId="31" fillId="0" borderId="19" xfId="0" applyFont="1" applyFill="1" applyBorder="1" applyAlignment="1">
      <alignment horizontal="justify" vertical="top"/>
    </xf>
    <xf numFmtId="0" fontId="31" fillId="0" borderId="16" xfId="0" applyFont="1" applyFill="1" applyBorder="1" applyAlignment="1">
      <alignment horizontal="justify" vertical="top"/>
    </xf>
    <xf numFmtId="0" fontId="31" fillId="0" borderId="20" xfId="0" applyFont="1" applyFill="1" applyBorder="1" applyAlignment="1">
      <alignment horizontal="justify" vertical="top"/>
    </xf>
    <xf numFmtId="0" fontId="31" fillId="0" borderId="15" xfId="0" applyFont="1" applyFill="1" applyBorder="1" applyAlignment="1">
      <alignment horizontal="justify" vertical="top"/>
    </xf>
    <xf numFmtId="0" fontId="30" fillId="0" borderId="21" xfId="0" applyFont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/>
    </xf>
    <xf numFmtId="0" fontId="28" fillId="0" borderId="22" xfId="0" applyFont="1" applyFill="1" applyBorder="1" applyAlignment="1">
      <alignment horizontal="left" vertical="top" wrapText="1"/>
    </xf>
    <xf numFmtId="0" fontId="28" fillId="0" borderId="23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top" wrapText="1"/>
    </xf>
    <xf numFmtId="0" fontId="23" fillId="25" borderId="26" xfId="0" applyFont="1" applyFill="1" applyBorder="1" applyAlignment="1">
      <alignment horizontal="center" vertical="top"/>
    </xf>
    <xf numFmtId="0" fontId="23" fillId="25" borderId="27" xfId="0" applyFont="1" applyFill="1" applyBorder="1" applyAlignment="1">
      <alignment horizontal="center" vertical="top"/>
    </xf>
    <xf numFmtId="0" fontId="28" fillId="25" borderId="22" xfId="0" applyFont="1" applyFill="1" applyBorder="1" applyAlignment="1">
      <alignment horizontal="left" vertical="top" wrapText="1"/>
    </xf>
    <xf numFmtId="0" fontId="28" fillId="25" borderId="23" xfId="0" applyFont="1" applyFill="1" applyBorder="1" applyAlignment="1">
      <alignment horizontal="left" vertical="top" wrapText="1"/>
    </xf>
    <xf numFmtId="0" fontId="28" fillId="25" borderId="24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justify" vertical="top"/>
    </xf>
    <xf numFmtId="0" fontId="23" fillId="0" borderId="23" xfId="0" applyFont="1" applyFill="1" applyBorder="1" applyAlignment="1">
      <alignment horizontal="justify" vertical="top"/>
    </xf>
    <xf numFmtId="0" fontId="23" fillId="0" borderId="24" xfId="0" applyFont="1" applyFill="1" applyBorder="1" applyAlignment="1">
      <alignment horizontal="justify" vertical="top"/>
    </xf>
    <xf numFmtId="0" fontId="19" fillId="27" borderId="0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0" fontId="23" fillId="0" borderId="30" xfId="0" applyFont="1" applyFill="1" applyBorder="1" applyAlignment="1">
      <alignment horizontal="center" vertical="top"/>
    </xf>
    <xf numFmtId="0" fontId="23" fillId="0" borderId="31" xfId="0" applyFont="1" applyFill="1" applyBorder="1" applyAlignment="1">
      <alignment horizontal="center" vertical="top"/>
    </xf>
    <xf numFmtId="0" fontId="22" fillId="25" borderId="32" xfId="0" applyFont="1" applyFill="1" applyBorder="1" applyAlignment="1">
      <alignment horizontal="center" vertical="top"/>
    </xf>
    <xf numFmtId="0" fontId="22" fillId="25" borderId="33" xfId="0" applyFont="1" applyFill="1" applyBorder="1" applyAlignment="1">
      <alignment horizontal="center" vertical="top"/>
    </xf>
    <xf numFmtId="0" fontId="22" fillId="25" borderId="34" xfId="0" applyFont="1" applyFill="1" applyBorder="1" applyAlignment="1">
      <alignment horizontal="center" vertical="top"/>
    </xf>
    <xf numFmtId="0" fontId="22" fillId="25" borderId="27" xfId="0" applyFont="1" applyFill="1" applyBorder="1" applyAlignment="1">
      <alignment horizontal="center" vertical="top"/>
    </xf>
    <xf numFmtId="0" fontId="22" fillId="25" borderId="35" xfId="0" applyFont="1" applyFill="1" applyBorder="1" applyAlignment="1">
      <alignment horizontal="center" vertical="top"/>
    </xf>
    <xf numFmtId="0" fontId="22" fillId="25" borderId="36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150" zoomScaleSheetLayoutView="150" zoomScalePageLayoutView="0" workbookViewId="0" topLeftCell="A64">
      <selection activeCell="I69" sqref="I69:I72"/>
    </sheetView>
  </sheetViews>
  <sheetFormatPr defaultColWidth="9.140625" defaultRowHeight="12.75" customHeight="1"/>
  <cols>
    <col min="1" max="1" width="4.00390625" style="2" customWidth="1"/>
    <col min="2" max="2" width="21.7109375" style="3" customWidth="1"/>
    <col min="3" max="3" width="14.8515625" style="2" customWidth="1"/>
    <col min="4" max="4" width="12.28125" style="2" customWidth="1"/>
    <col min="5" max="5" width="12.7109375" style="4" customWidth="1"/>
    <col min="6" max="6" width="8.8515625" style="2" customWidth="1"/>
    <col min="7" max="7" width="12.00390625" style="2" customWidth="1"/>
    <col min="8" max="8" width="10.7109375" style="2" customWidth="1"/>
    <col min="9" max="9" width="54.7109375" style="9" customWidth="1"/>
    <col min="10" max="16384" width="9.140625" style="2" customWidth="1"/>
  </cols>
  <sheetData>
    <row r="1" spans="1:9" s="1" customFormat="1" ht="19.5" customHeight="1">
      <c r="A1" s="61" t="s">
        <v>42</v>
      </c>
      <c r="B1" s="61"/>
      <c r="C1" s="61"/>
      <c r="D1" s="61"/>
      <c r="E1" s="61"/>
      <c r="F1" s="61"/>
      <c r="G1" s="61"/>
      <c r="H1" s="61"/>
      <c r="I1" s="61"/>
    </row>
    <row r="2" spans="1:9" s="1" customFormat="1" ht="27" customHeight="1">
      <c r="A2" s="5"/>
      <c r="B2" s="5"/>
      <c r="C2" s="5"/>
      <c r="D2" s="5"/>
      <c r="E2" s="5"/>
      <c r="F2" s="5"/>
      <c r="G2" s="5"/>
      <c r="H2" s="11"/>
      <c r="I2" s="32" t="s">
        <v>10</v>
      </c>
    </row>
    <row r="3" spans="1:9" ht="60.75" customHeight="1">
      <c r="A3" s="8" t="s">
        <v>40</v>
      </c>
      <c r="B3" s="8" t="s">
        <v>41</v>
      </c>
      <c r="C3" s="8" t="s">
        <v>0</v>
      </c>
      <c r="D3" s="7" t="s">
        <v>28</v>
      </c>
      <c r="E3" s="7" t="s">
        <v>29</v>
      </c>
      <c r="F3" s="7" t="s">
        <v>33</v>
      </c>
      <c r="G3" s="7" t="s">
        <v>30</v>
      </c>
      <c r="H3" s="7" t="s">
        <v>32</v>
      </c>
      <c r="I3" s="12" t="s">
        <v>11</v>
      </c>
    </row>
    <row r="4" spans="1:9" ht="15.75" customHeight="1">
      <c r="A4" s="13">
        <v>1</v>
      </c>
      <c r="B4" s="13" t="s">
        <v>38</v>
      </c>
      <c r="C4" s="15" t="s">
        <v>39</v>
      </c>
      <c r="D4" s="16" t="s">
        <v>34</v>
      </c>
      <c r="E4" s="16" t="s">
        <v>35</v>
      </c>
      <c r="F4" s="16" t="s">
        <v>36</v>
      </c>
      <c r="G4" s="16" t="s">
        <v>37</v>
      </c>
      <c r="H4" s="16" t="s">
        <v>1</v>
      </c>
      <c r="I4" s="14">
        <v>9</v>
      </c>
    </row>
    <row r="5" spans="1:9" ht="50.25" customHeight="1">
      <c r="A5" s="67" t="s">
        <v>2</v>
      </c>
      <c r="B5" s="68"/>
      <c r="C5" s="19" t="s">
        <v>3</v>
      </c>
      <c r="D5" s="23">
        <f aca="true" t="shared" si="0" ref="D5:E7">D9+D17+D21+D13+D25+D29+D33+D37+D41+D45+D49+D53+D57+D61+D65+D69</f>
        <v>36237.2</v>
      </c>
      <c r="E5" s="23">
        <f t="shared" si="0"/>
        <v>35145.9</v>
      </c>
      <c r="F5" s="23">
        <f>E5/D5*100</f>
        <v>96.98845385405055</v>
      </c>
      <c r="G5" s="23">
        <f>G9+G17+G21+G13+G25+G29+G33+G37+G41+G45+G49+G53+G57+G61+G65+G69</f>
        <v>35145.9</v>
      </c>
      <c r="H5" s="24">
        <f>G5/E5*100</f>
        <v>100</v>
      </c>
      <c r="I5" s="37" t="s">
        <v>56</v>
      </c>
    </row>
    <row r="6" spans="1:9" ht="50.25" customHeight="1">
      <c r="A6" s="69"/>
      <c r="B6" s="70"/>
      <c r="C6" s="19" t="s">
        <v>4</v>
      </c>
      <c r="D6" s="23">
        <f t="shared" si="0"/>
        <v>3464841.0999999996</v>
      </c>
      <c r="E6" s="23">
        <f t="shared" si="0"/>
        <v>3426346.2999999993</v>
      </c>
      <c r="F6" s="23">
        <f>E6/D6*100</f>
        <v>98.8889880116003</v>
      </c>
      <c r="G6" s="23">
        <f>G10+G18+G22+G14+G26+G30+G34+G38+G42+G46+G50+G54+G58+G62+G66+G70</f>
        <v>3426346.0999999996</v>
      </c>
      <c r="H6" s="24">
        <f>G6/E6*100</f>
        <v>99.99999416287841</v>
      </c>
      <c r="I6" s="37"/>
    </row>
    <row r="7" spans="1:9" ht="54.75" customHeight="1">
      <c r="A7" s="69"/>
      <c r="B7" s="70"/>
      <c r="C7" s="19" t="s">
        <v>5</v>
      </c>
      <c r="D7" s="23">
        <f t="shared" si="0"/>
        <v>82161.80000000002</v>
      </c>
      <c r="E7" s="23">
        <f t="shared" si="0"/>
        <v>77385.20000000001</v>
      </c>
      <c r="F7" s="23">
        <f>E7/D7*100</f>
        <v>94.18634937404</v>
      </c>
      <c r="G7" s="23">
        <f>G11+G19+G23+G15+G27+G31+G35+G39+G43+G47+G51+G55+G59+G63+G67+G71</f>
        <v>77385.20000000001</v>
      </c>
      <c r="H7" s="24">
        <f>G7/E7*100</f>
        <v>100</v>
      </c>
      <c r="I7" s="37"/>
    </row>
    <row r="8" spans="1:9" ht="38.25" customHeight="1">
      <c r="A8" s="71"/>
      <c r="B8" s="72"/>
      <c r="C8" s="30" t="s">
        <v>6</v>
      </c>
      <c r="D8" s="23">
        <f>D5+D6+D7</f>
        <v>3583240.0999999996</v>
      </c>
      <c r="E8" s="23">
        <f>E5+E6+E7</f>
        <v>3538877.3999999994</v>
      </c>
      <c r="F8" s="23">
        <f>E8/D8*100</f>
        <v>98.76193895016971</v>
      </c>
      <c r="G8" s="23">
        <f>G5+G6+G7</f>
        <v>3538877.1999999997</v>
      </c>
      <c r="H8" s="24">
        <f>G8/E8*100</f>
        <v>99.99999434849029</v>
      </c>
      <c r="I8" s="37"/>
    </row>
    <row r="9" spans="1:9" ht="16.5" customHeight="1">
      <c r="A9" s="50">
        <v>1</v>
      </c>
      <c r="B9" s="52" t="s">
        <v>12</v>
      </c>
      <c r="C9" s="17" t="s">
        <v>7</v>
      </c>
      <c r="D9" s="20">
        <v>0</v>
      </c>
      <c r="E9" s="20">
        <v>0</v>
      </c>
      <c r="F9" s="20">
        <v>0</v>
      </c>
      <c r="G9" s="20">
        <v>0</v>
      </c>
      <c r="H9" s="21">
        <v>0</v>
      </c>
      <c r="I9" s="36" t="s">
        <v>57</v>
      </c>
    </row>
    <row r="10" spans="1:9" ht="16.5" customHeight="1">
      <c r="A10" s="51"/>
      <c r="B10" s="53"/>
      <c r="C10" s="17" t="s">
        <v>8</v>
      </c>
      <c r="D10" s="20">
        <v>526.3</v>
      </c>
      <c r="E10" s="20">
        <v>526.2</v>
      </c>
      <c r="F10" s="20">
        <f>E10/D10*100</f>
        <v>99.98099942998292</v>
      </c>
      <c r="G10" s="20">
        <v>526.2</v>
      </c>
      <c r="H10" s="21">
        <f>G10/E10*100</f>
        <v>100</v>
      </c>
      <c r="I10" s="37"/>
    </row>
    <row r="11" spans="1:9" s="4" customFormat="1" ht="16.5" customHeight="1">
      <c r="A11" s="51"/>
      <c r="B11" s="53"/>
      <c r="C11" s="17" t="s">
        <v>9</v>
      </c>
      <c r="D11" s="20">
        <v>0</v>
      </c>
      <c r="E11" s="20">
        <v>0</v>
      </c>
      <c r="F11" s="20">
        <v>0</v>
      </c>
      <c r="G11" s="20">
        <v>0</v>
      </c>
      <c r="H11" s="21">
        <v>0</v>
      </c>
      <c r="I11" s="37"/>
    </row>
    <row r="12" spans="1:9" s="4" customFormat="1" ht="16.5" customHeight="1">
      <c r="A12" s="51"/>
      <c r="B12" s="54"/>
      <c r="C12" s="18" t="s">
        <v>6</v>
      </c>
      <c r="D12" s="23">
        <v>526.3</v>
      </c>
      <c r="E12" s="23">
        <f>E9+E10+E11</f>
        <v>526.2</v>
      </c>
      <c r="F12" s="23">
        <f>E12/D12*100</f>
        <v>99.98099942998292</v>
      </c>
      <c r="G12" s="23">
        <f>G9+G10+G11</f>
        <v>526.2</v>
      </c>
      <c r="H12" s="24">
        <f>G12/E12*100</f>
        <v>100</v>
      </c>
      <c r="I12" s="37"/>
    </row>
    <row r="13" spans="1:9" s="4" customFormat="1" ht="22.5" customHeight="1">
      <c r="A13" s="55">
        <v>2</v>
      </c>
      <c r="B13" s="46" t="s">
        <v>13</v>
      </c>
      <c r="C13" s="17" t="s">
        <v>7</v>
      </c>
      <c r="D13" s="20">
        <v>3917.3</v>
      </c>
      <c r="E13" s="20">
        <v>3917.3</v>
      </c>
      <c r="F13" s="20">
        <f>E13/D13*100</f>
        <v>100</v>
      </c>
      <c r="G13" s="20">
        <v>3917.3</v>
      </c>
      <c r="H13" s="21">
        <f>G13/E13*100</f>
        <v>100</v>
      </c>
      <c r="I13" s="38" t="s">
        <v>53</v>
      </c>
    </row>
    <row r="14" spans="1:9" s="4" customFormat="1" ht="22.5" customHeight="1">
      <c r="A14" s="55"/>
      <c r="B14" s="47"/>
      <c r="C14" s="17" t="s">
        <v>8</v>
      </c>
      <c r="D14" s="20">
        <v>7536.9</v>
      </c>
      <c r="E14" s="20">
        <v>7536.9</v>
      </c>
      <c r="F14" s="20">
        <f>E14/D14*100</f>
        <v>100</v>
      </c>
      <c r="G14" s="20">
        <v>7536.9</v>
      </c>
      <c r="H14" s="21">
        <f>G14/E14*100</f>
        <v>100</v>
      </c>
      <c r="I14" s="39"/>
    </row>
    <row r="15" spans="1:9" s="4" customFormat="1" ht="22.5" customHeight="1">
      <c r="A15" s="55"/>
      <c r="B15" s="47"/>
      <c r="C15" s="17" t="s">
        <v>9</v>
      </c>
      <c r="D15" s="20">
        <v>243.7</v>
      </c>
      <c r="E15" s="20">
        <v>243.7</v>
      </c>
      <c r="F15" s="20">
        <f>E15/D15*100</f>
        <v>100</v>
      </c>
      <c r="G15" s="20">
        <v>243.7</v>
      </c>
      <c r="H15" s="21">
        <f>G15/E15*100</f>
        <v>100</v>
      </c>
      <c r="I15" s="39"/>
    </row>
    <row r="16" spans="1:9" s="4" customFormat="1" ht="129.75" customHeight="1">
      <c r="A16" s="55"/>
      <c r="B16" s="48"/>
      <c r="C16" s="18" t="s">
        <v>6</v>
      </c>
      <c r="D16" s="23">
        <f>D13+D14+D15</f>
        <v>11697.900000000001</v>
      </c>
      <c r="E16" s="23">
        <f>E13+E14+E15</f>
        <v>11697.900000000001</v>
      </c>
      <c r="F16" s="23">
        <f>E16/D16*100</f>
        <v>100</v>
      </c>
      <c r="G16" s="23">
        <f>G13+G14+G15</f>
        <v>11697.900000000001</v>
      </c>
      <c r="H16" s="24">
        <f>G16/E16*100</f>
        <v>100</v>
      </c>
      <c r="I16" s="40"/>
    </row>
    <row r="17" spans="1:9" s="4" customFormat="1" ht="36" customHeight="1">
      <c r="A17" s="55">
        <v>3</v>
      </c>
      <c r="B17" s="73" t="s">
        <v>14</v>
      </c>
      <c r="C17" s="17" t="s">
        <v>7</v>
      </c>
      <c r="D17" s="20">
        <v>0</v>
      </c>
      <c r="E17" s="20">
        <v>0</v>
      </c>
      <c r="F17" s="20">
        <v>0</v>
      </c>
      <c r="G17" s="20">
        <v>0</v>
      </c>
      <c r="H17" s="21">
        <v>0</v>
      </c>
      <c r="I17" s="41" t="s">
        <v>54</v>
      </c>
    </row>
    <row r="18" spans="1:9" s="4" customFormat="1" ht="36" customHeight="1">
      <c r="A18" s="55"/>
      <c r="B18" s="74"/>
      <c r="C18" s="17" t="s">
        <v>8</v>
      </c>
      <c r="D18" s="20">
        <v>1572495.3</v>
      </c>
      <c r="E18" s="20">
        <v>1572495.3</v>
      </c>
      <c r="F18" s="20">
        <f aca="true" t="shared" si="1" ref="F18:F24">E18/D18*100</f>
        <v>100</v>
      </c>
      <c r="G18" s="20">
        <v>1572495.3</v>
      </c>
      <c r="H18" s="21">
        <f aca="true" t="shared" si="2" ref="H18:H24">G18/E18*100</f>
        <v>100</v>
      </c>
      <c r="I18" s="41"/>
    </row>
    <row r="19" spans="1:9" s="4" customFormat="1" ht="36" customHeight="1">
      <c r="A19" s="55"/>
      <c r="B19" s="74"/>
      <c r="C19" s="17" t="s">
        <v>9</v>
      </c>
      <c r="D19" s="20">
        <v>2162.7</v>
      </c>
      <c r="E19" s="20">
        <v>2162.7</v>
      </c>
      <c r="F19" s="20">
        <f t="shared" si="1"/>
        <v>100</v>
      </c>
      <c r="G19" s="20">
        <v>2162.7</v>
      </c>
      <c r="H19" s="21">
        <f t="shared" si="2"/>
        <v>100</v>
      </c>
      <c r="I19" s="41"/>
    </row>
    <row r="20" spans="1:9" s="4" customFormat="1" ht="224.25" customHeight="1">
      <c r="A20" s="55"/>
      <c r="B20" s="75"/>
      <c r="C20" s="18" t="s">
        <v>6</v>
      </c>
      <c r="D20" s="23">
        <f>D17+D18+D19</f>
        <v>1574658</v>
      </c>
      <c r="E20" s="23">
        <f>E17+E18+E19</f>
        <v>1574658</v>
      </c>
      <c r="F20" s="23">
        <f t="shared" si="1"/>
        <v>100</v>
      </c>
      <c r="G20" s="23">
        <f>G17+G18+G19</f>
        <v>1574658</v>
      </c>
      <c r="H20" s="24">
        <f t="shared" si="2"/>
        <v>100</v>
      </c>
      <c r="I20" s="41"/>
    </row>
    <row r="21" spans="1:9" s="4" customFormat="1" ht="22.5" customHeight="1">
      <c r="A21" s="55">
        <v>4</v>
      </c>
      <c r="B21" s="46" t="s">
        <v>15</v>
      </c>
      <c r="C21" s="17" t="s">
        <v>7</v>
      </c>
      <c r="D21" s="20">
        <v>7672.5</v>
      </c>
      <c r="E21" s="20">
        <v>7672.5</v>
      </c>
      <c r="F21" s="20">
        <f t="shared" si="1"/>
        <v>100</v>
      </c>
      <c r="G21" s="20">
        <v>7672.5</v>
      </c>
      <c r="H21" s="21">
        <f t="shared" si="2"/>
        <v>100</v>
      </c>
      <c r="I21" s="38" t="s">
        <v>58</v>
      </c>
    </row>
    <row r="22" spans="1:9" s="4" customFormat="1" ht="22.5" customHeight="1">
      <c r="A22" s="55"/>
      <c r="B22" s="47"/>
      <c r="C22" s="17" t="s">
        <v>8</v>
      </c>
      <c r="D22" s="20">
        <v>87386.8</v>
      </c>
      <c r="E22" s="20">
        <v>82531.9</v>
      </c>
      <c r="F22" s="20">
        <f t="shared" si="1"/>
        <v>94.44435544040975</v>
      </c>
      <c r="G22" s="20">
        <v>82531.5</v>
      </c>
      <c r="H22" s="21">
        <f t="shared" si="2"/>
        <v>99.99951533891745</v>
      </c>
      <c r="I22" s="39"/>
    </row>
    <row r="23" spans="1:9" s="4" customFormat="1" ht="22.5" customHeight="1">
      <c r="A23" s="55"/>
      <c r="B23" s="47"/>
      <c r="C23" s="17" t="s">
        <v>9</v>
      </c>
      <c r="D23" s="20">
        <v>9313.5</v>
      </c>
      <c r="E23" s="20">
        <v>9187.7</v>
      </c>
      <c r="F23" s="20">
        <f t="shared" si="1"/>
        <v>98.64927256133569</v>
      </c>
      <c r="G23" s="20">
        <v>9187.7</v>
      </c>
      <c r="H23" s="21">
        <f t="shared" si="2"/>
        <v>100</v>
      </c>
      <c r="I23" s="39"/>
    </row>
    <row r="24" spans="1:9" s="4" customFormat="1" ht="70.5" customHeight="1">
      <c r="A24" s="55"/>
      <c r="B24" s="48"/>
      <c r="C24" s="18" t="s">
        <v>6</v>
      </c>
      <c r="D24" s="23">
        <f>D21+D22+D23</f>
        <v>104372.8</v>
      </c>
      <c r="E24" s="23">
        <f>E21+E22+E23</f>
        <v>99392.09999999999</v>
      </c>
      <c r="F24" s="23">
        <f t="shared" si="1"/>
        <v>95.22797127220885</v>
      </c>
      <c r="G24" s="23">
        <f>G21+G22+G23</f>
        <v>99391.7</v>
      </c>
      <c r="H24" s="24">
        <f t="shared" si="2"/>
        <v>99.99959755352789</v>
      </c>
      <c r="I24" s="40"/>
    </row>
    <row r="25" spans="1:9" s="6" customFormat="1" ht="24" customHeight="1">
      <c r="A25" s="57">
        <v>5</v>
      </c>
      <c r="B25" s="49" t="s">
        <v>24</v>
      </c>
      <c r="C25" s="17" t="s">
        <v>7</v>
      </c>
      <c r="D25" s="20">
        <v>0</v>
      </c>
      <c r="E25" s="20">
        <v>0</v>
      </c>
      <c r="F25" s="20">
        <v>0</v>
      </c>
      <c r="G25" s="20">
        <v>0</v>
      </c>
      <c r="H25" s="21">
        <v>0</v>
      </c>
      <c r="I25" s="42" t="s">
        <v>52</v>
      </c>
    </row>
    <row r="26" spans="1:9" s="6" customFormat="1" ht="24" customHeight="1">
      <c r="A26" s="57"/>
      <c r="B26" s="49"/>
      <c r="C26" s="17" t="s">
        <v>8</v>
      </c>
      <c r="D26" s="20">
        <v>10083.8</v>
      </c>
      <c r="E26" s="20">
        <v>9464.1</v>
      </c>
      <c r="F26" s="20">
        <f>E26/D26*100</f>
        <v>93.85449929590037</v>
      </c>
      <c r="G26" s="20">
        <v>9464.1</v>
      </c>
      <c r="H26" s="21">
        <f>G26/E26*100</f>
        <v>100</v>
      </c>
      <c r="I26" s="41"/>
    </row>
    <row r="27" spans="1:9" s="6" customFormat="1" ht="24" customHeight="1">
      <c r="A27" s="57"/>
      <c r="B27" s="49"/>
      <c r="C27" s="17" t="s">
        <v>9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  <c r="I27" s="41"/>
    </row>
    <row r="28" spans="1:9" s="6" customFormat="1" ht="35.25" customHeight="1">
      <c r="A28" s="57"/>
      <c r="B28" s="49"/>
      <c r="C28" s="18" t="s">
        <v>6</v>
      </c>
      <c r="D28" s="23">
        <f>D25+D26+D27</f>
        <v>10083.8</v>
      </c>
      <c r="E28" s="23">
        <f>E25+E26+E27</f>
        <v>9464.1</v>
      </c>
      <c r="F28" s="23">
        <f>E28/D28*100</f>
        <v>93.85449929590037</v>
      </c>
      <c r="G28" s="23">
        <f>G25+G26+G27</f>
        <v>9464.1</v>
      </c>
      <c r="H28" s="24">
        <f>G28/E28*100</f>
        <v>100</v>
      </c>
      <c r="I28" s="41"/>
    </row>
    <row r="29" spans="1:9" s="4" customFormat="1" ht="24.75" customHeight="1">
      <c r="A29" s="55">
        <v>6</v>
      </c>
      <c r="B29" s="46" t="s">
        <v>17</v>
      </c>
      <c r="C29" s="19" t="s">
        <v>7</v>
      </c>
      <c r="D29" s="20">
        <v>0</v>
      </c>
      <c r="E29" s="20">
        <v>0</v>
      </c>
      <c r="F29" s="20">
        <v>0</v>
      </c>
      <c r="G29" s="20">
        <v>0</v>
      </c>
      <c r="H29" s="21">
        <v>0</v>
      </c>
      <c r="I29" s="43" t="s">
        <v>44</v>
      </c>
    </row>
    <row r="30" spans="1:9" s="4" customFormat="1" ht="24.75" customHeight="1">
      <c r="A30" s="55"/>
      <c r="B30" s="47"/>
      <c r="C30" s="19" t="s">
        <v>8</v>
      </c>
      <c r="D30" s="20">
        <v>356290.9</v>
      </c>
      <c r="E30" s="20">
        <v>356290.7</v>
      </c>
      <c r="F30" s="20">
        <f>E30/D30*100</f>
        <v>99.99994386609369</v>
      </c>
      <c r="G30" s="20">
        <v>356290.9</v>
      </c>
      <c r="H30" s="21">
        <f>G30/E30*100</f>
        <v>100.00005613393783</v>
      </c>
      <c r="I30" s="41"/>
    </row>
    <row r="31" spans="1:9" s="4" customFormat="1" ht="24.75" customHeight="1">
      <c r="A31" s="55"/>
      <c r="B31" s="47"/>
      <c r="C31" s="19" t="s">
        <v>9</v>
      </c>
      <c r="D31" s="20">
        <v>0</v>
      </c>
      <c r="E31" s="20">
        <v>0</v>
      </c>
      <c r="F31" s="20">
        <v>0</v>
      </c>
      <c r="G31" s="20">
        <v>0</v>
      </c>
      <c r="H31" s="21">
        <v>0</v>
      </c>
      <c r="I31" s="41"/>
    </row>
    <row r="32" spans="1:9" s="4" customFormat="1" ht="76.5" customHeight="1">
      <c r="A32" s="55"/>
      <c r="B32" s="48"/>
      <c r="C32" s="22" t="s">
        <v>6</v>
      </c>
      <c r="D32" s="23">
        <f>D29+D30+D31</f>
        <v>356290.9</v>
      </c>
      <c r="E32" s="23">
        <f>E29+E30+E31</f>
        <v>356290.7</v>
      </c>
      <c r="F32" s="23">
        <f>E32/D32*100</f>
        <v>99.99994386609369</v>
      </c>
      <c r="G32" s="23">
        <f>G29+G30+G31</f>
        <v>356290.9</v>
      </c>
      <c r="H32" s="24">
        <f>G32/E32*100</f>
        <v>100.00005613393783</v>
      </c>
      <c r="I32" s="41"/>
    </row>
    <row r="33" spans="1:9" s="4" customFormat="1" ht="24.75" customHeight="1">
      <c r="A33" s="55">
        <v>7</v>
      </c>
      <c r="B33" s="46" t="s">
        <v>18</v>
      </c>
      <c r="C33" s="19" t="s">
        <v>7</v>
      </c>
      <c r="D33" s="20">
        <v>0</v>
      </c>
      <c r="E33" s="20">
        <v>0</v>
      </c>
      <c r="F33" s="20">
        <v>0</v>
      </c>
      <c r="G33" s="20">
        <v>0</v>
      </c>
      <c r="H33" s="21">
        <v>0</v>
      </c>
      <c r="I33" s="38" t="s">
        <v>59</v>
      </c>
    </row>
    <row r="34" spans="1:9" s="4" customFormat="1" ht="24.75" customHeight="1">
      <c r="A34" s="55"/>
      <c r="B34" s="47"/>
      <c r="C34" s="19" t="s">
        <v>8</v>
      </c>
      <c r="D34" s="20">
        <v>30783.8</v>
      </c>
      <c r="E34" s="20">
        <v>30272.5</v>
      </c>
      <c r="F34" s="20">
        <f>E34/D34*100</f>
        <v>98.33906145440135</v>
      </c>
      <c r="G34" s="20">
        <v>30272.5</v>
      </c>
      <c r="H34" s="21">
        <f>G34/E34*100</f>
        <v>100</v>
      </c>
      <c r="I34" s="39"/>
    </row>
    <row r="35" spans="1:9" s="4" customFormat="1" ht="24.75" customHeight="1">
      <c r="A35" s="55"/>
      <c r="B35" s="47"/>
      <c r="C35" s="19" t="s">
        <v>9</v>
      </c>
      <c r="D35" s="20">
        <v>0</v>
      </c>
      <c r="E35" s="20">
        <v>0</v>
      </c>
      <c r="F35" s="20">
        <v>0</v>
      </c>
      <c r="G35" s="20">
        <v>0</v>
      </c>
      <c r="H35" s="21">
        <v>0</v>
      </c>
      <c r="I35" s="39"/>
    </row>
    <row r="36" spans="1:9" s="4" customFormat="1" ht="122.25" customHeight="1">
      <c r="A36" s="55"/>
      <c r="B36" s="48"/>
      <c r="C36" s="22" t="s">
        <v>6</v>
      </c>
      <c r="D36" s="23">
        <f>D33+D34+D35</f>
        <v>30783.8</v>
      </c>
      <c r="E36" s="23">
        <f>E33+E34+E35</f>
        <v>30272.5</v>
      </c>
      <c r="F36" s="23">
        <f>E36/D36*100</f>
        <v>98.33906145440135</v>
      </c>
      <c r="G36" s="23">
        <f>G33+G34+G35</f>
        <v>30272.5</v>
      </c>
      <c r="H36" s="24">
        <f>G36/E36*100</f>
        <v>100</v>
      </c>
      <c r="I36" s="40"/>
    </row>
    <row r="37" spans="1:9" s="6" customFormat="1" ht="63.75" customHeight="1">
      <c r="A37" s="55">
        <v>8</v>
      </c>
      <c r="B37" s="46" t="s">
        <v>16</v>
      </c>
      <c r="C37" s="19" t="s">
        <v>7</v>
      </c>
      <c r="D37" s="20">
        <v>17390.8</v>
      </c>
      <c r="E37" s="20">
        <v>16304.5</v>
      </c>
      <c r="F37" s="20">
        <f>E37/D37*100</f>
        <v>93.75359385422178</v>
      </c>
      <c r="G37" s="20">
        <v>16304.5</v>
      </c>
      <c r="H37" s="21">
        <f>G37/E37*100</f>
        <v>100</v>
      </c>
      <c r="I37" s="41" t="s">
        <v>50</v>
      </c>
    </row>
    <row r="38" spans="1:9" s="6" customFormat="1" ht="63.75" customHeight="1">
      <c r="A38" s="55"/>
      <c r="B38" s="47"/>
      <c r="C38" s="19" t="s">
        <v>8</v>
      </c>
      <c r="D38" s="20">
        <v>1128303.2</v>
      </c>
      <c r="E38" s="20">
        <v>1110803</v>
      </c>
      <c r="F38" s="20">
        <f>E38/D38*100</f>
        <v>98.44898073496557</v>
      </c>
      <c r="G38" s="20">
        <v>1110803</v>
      </c>
      <c r="H38" s="21">
        <f>G38/E38*100</f>
        <v>100</v>
      </c>
      <c r="I38" s="41"/>
    </row>
    <row r="39" spans="1:9" s="6" customFormat="1" ht="63.75" customHeight="1">
      <c r="A39" s="55"/>
      <c r="B39" s="47"/>
      <c r="C39" s="19" t="s">
        <v>9</v>
      </c>
      <c r="D39" s="20">
        <v>61983.2</v>
      </c>
      <c r="E39" s="20">
        <v>58446.4</v>
      </c>
      <c r="F39" s="20">
        <f>E39/D39*100</f>
        <v>94.29393771215426</v>
      </c>
      <c r="G39" s="20">
        <v>58446.4</v>
      </c>
      <c r="H39" s="21">
        <f>G39/E39*100</f>
        <v>100</v>
      </c>
      <c r="I39" s="41"/>
    </row>
    <row r="40" spans="1:9" s="6" customFormat="1" ht="60.75" customHeight="1">
      <c r="A40" s="55"/>
      <c r="B40" s="48"/>
      <c r="C40" s="22" t="s">
        <v>6</v>
      </c>
      <c r="D40" s="23">
        <f>D37+D38+D39</f>
        <v>1207677.2</v>
      </c>
      <c r="E40" s="23">
        <f>E37+E38+E39</f>
        <v>1185553.9</v>
      </c>
      <c r="F40" s="23">
        <f>E40/D40*100</f>
        <v>98.16811147879582</v>
      </c>
      <c r="G40" s="23">
        <f>G37+G38+G39</f>
        <v>1185553.9</v>
      </c>
      <c r="H40" s="24">
        <f>G40/E40*100</f>
        <v>100</v>
      </c>
      <c r="I40" s="41"/>
    </row>
    <row r="41" spans="1:9" s="4" customFormat="1" ht="43.5" customHeight="1">
      <c r="A41" s="57">
        <v>9</v>
      </c>
      <c r="B41" s="49" t="s">
        <v>23</v>
      </c>
      <c r="C41" s="19" t="s">
        <v>7</v>
      </c>
      <c r="D41" s="20">
        <v>0</v>
      </c>
      <c r="E41" s="20">
        <v>0</v>
      </c>
      <c r="F41" s="20">
        <v>0</v>
      </c>
      <c r="G41" s="20">
        <v>0</v>
      </c>
      <c r="H41" s="21">
        <v>0</v>
      </c>
      <c r="I41" s="36" t="s">
        <v>55</v>
      </c>
    </row>
    <row r="42" spans="1:9" s="4" customFormat="1" ht="43.5" customHeight="1">
      <c r="A42" s="57"/>
      <c r="B42" s="49"/>
      <c r="C42" s="19" t="s">
        <v>8</v>
      </c>
      <c r="D42" s="20">
        <v>67878.3</v>
      </c>
      <c r="E42" s="20">
        <v>57012.8</v>
      </c>
      <c r="F42" s="20">
        <f>E42/D42*100</f>
        <v>83.9926751259239</v>
      </c>
      <c r="G42" s="20">
        <v>57012.8</v>
      </c>
      <c r="H42" s="21">
        <f>G42/E42*100</f>
        <v>100</v>
      </c>
      <c r="I42" s="41"/>
    </row>
    <row r="43" spans="1:9" s="4" customFormat="1" ht="43.5" customHeight="1">
      <c r="A43" s="57"/>
      <c r="B43" s="49"/>
      <c r="C43" s="19" t="s">
        <v>9</v>
      </c>
      <c r="D43" s="20">
        <v>4120.3</v>
      </c>
      <c r="E43" s="20">
        <v>3007</v>
      </c>
      <c r="F43" s="20">
        <f>E43/D43*100</f>
        <v>72.98012280659175</v>
      </c>
      <c r="G43" s="20">
        <v>3007</v>
      </c>
      <c r="H43" s="21">
        <f>G43/E43*100</f>
        <v>100</v>
      </c>
      <c r="I43" s="41"/>
    </row>
    <row r="44" spans="1:9" s="4" customFormat="1" ht="18" customHeight="1">
      <c r="A44" s="57"/>
      <c r="B44" s="49"/>
      <c r="C44" s="22" t="s">
        <v>6</v>
      </c>
      <c r="D44" s="23">
        <f>D41+D42+D43</f>
        <v>71998.6</v>
      </c>
      <c r="E44" s="23">
        <f>E41+E42+E43</f>
        <v>60019.8</v>
      </c>
      <c r="F44" s="23">
        <f>E44/D44*100</f>
        <v>83.36245426994412</v>
      </c>
      <c r="G44" s="23">
        <f>G41+G42+G43</f>
        <v>60019.8</v>
      </c>
      <c r="H44" s="24">
        <f>G44/E44*100</f>
        <v>100</v>
      </c>
      <c r="I44" s="41"/>
    </row>
    <row r="45" spans="1:9" s="6" customFormat="1" ht="20.25" customHeight="1">
      <c r="A45" s="55">
        <v>10</v>
      </c>
      <c r="B45" s="46" t="s">
        <v>19</v>
      </c>
      <c r="C45" s="19" t="s">
        <v>7</v>
      </c>
      <c r="D45" s="20">
        <v>0</v>
      </c>
      <c r="E45" s="20">
        <v>0</v>
      </c>
      <c r="F45" s="20">
        <v>0</v>
      </c>
      <c r="G45" s="20">
        <v>0</v>
      </c>
      <c r="H45" s="21">
        <v>0</v>
      </c>
      <c r="I45" s="38" t="s">
        <v>51</v>
      </c>
    </row>
    <row r="46" spans="1:9" s="6" customFormat="1" ht="20.25" customHeight="1">
      <c r="A46" s="55"/>
      <c r="B46" s="47"/>
      <c r="C46" s="19" t="s">
        <v>8</v>
      </c>
      <c r="D46" s="20">
        <v>65711.1</v>
      </c>
      <c r="E46" s="20">
        <v>65706.2</v>
      </c>
      <c r="F46" s="25">
        <f>E46/D46*100</f>
        <v>99.99254311676412</v>
      </c>
      <c r="G46" s="20">
        <v>65706.2</v>
      </c>
      <c r="H46" s="21">
        <f>G46/E46*100</f>
        <v>100</v>
      </c>
      <c r="I46" s="39"/>
    </row>
    <row r="47" spans="1:9" s="6" customFormat="1" ht="20.25" customHeight="1">
      <c r="A47" s="55"/>
      <c r="B47" s="47"/>
      <c r="C47" s="19" t="s">
        <v>9</v>
      </c>
      <c r="D47" s="20">
        <v>3724.8</v>
      </c>
      <c r="E47" s="20">
        <v>3724.1</v>
      </c>
      <c r="F47" s="20">
        <f>E47/D47*100</f>
        <v>99.98120704467354</v>
      </c>
      <c r="G47" s="20">
        <v>3724.1</v>
      </c>
      <c r="H47" s="21">
        <f>G47/E47*100</f>
        <v>100</v>
      </c>
      <c r="I47" s="39"/>
    </row>
    <row r="48" spans="1:9" s="6" customFormat="1" ht="18" customHeight="1">
      <c r="A48" s="55"/>
      <c r="B48" s="48"/>
      <c r="C48" s="22" t="s">
        <v>6</v>
      </c>
      <c r="D48" s="23">
        <f>D45+D46+D47</f>
        <v>69435.90000000001</v>
      </c>
      <c r="E48" s="23">
        <f>E45+E46+E47</f>
        <v>69430.3</v>
      </c>
      <c r="F48" s="23">
        <f>E48/D48*100</f>
        <v>99.99193500768334</v>
      </c>
      <c r="G48" s="23">
        <f>G45+G46+G47</f>
        <v>69430.3</v>
      </c>
      <c r="H48" s="24">
        <f>G48/E48*100</f>
        <v>100</v>
      </c>
      <c r="I48" s="40"/>
    </row>
    <row r="49" spans="1:9" s="6" customFormat="1" ht="38.25" customHeight="1">
      <c r="A49" s="55">
        <v>11</v>
      </c>
      <c r="B49" s="46" t="s">
        <v>20</v>
      </c>
      <c r="C49" s="19" t="s">
        <v>7</v>
      </c>
      <c r="D49" s="20">
        <v>0</v>
      </c>
      <c r="E49" s="20">
        <v>0</v>
      </c>
      <c r="F49" s="20">
        <v>0</v>
      </c>
      <c r="G49" s="26">
        <v>0</v>
      </c>
      <c r="H49" s="27">
        <v>0</v>
      </c>
      <c r="I49" s="38" t="s">
        <v>49</v>
      </c>
    </row>
    <row r="50" spans="1:9" s="6" customFormat="1" ht="38.25" customHeight="1">
      <c r="A50" s="55"/>
      <c r="B50" s="47"/>
      <c r="C50" s="19" t="s">
        <v>8</v>
      </c>
      <c r="D50" s="20">
        <v>130651.9</v>
      </c>
      <c r="E50" s="20">
        <v>126524.4</v>
      </c>
      <c r="F50" s="20">
        <f>E50/D50*100</f>
        <v>96.8408419624973</v>
      </c>
      <c r="G50" s="20">
        <v>126524.4</v>
      </c>
      <c r="H50" s="27">
        <f>G50/E50*100</f>
        <v>100</v>
      </c>
      <c r="I50" s="39"/>
    </row>
    <row r="51" spans="1:9" s="6" customFormat="1" ht="38.25" customHeight="1">
      <c r="A51" s="55"/>
      <c r="B51" s="47"/>
      <c r="C51" s="19" t="s">
        <v>9</v>
      </c>
      <c r="D51" s="20">
        <v>0</v>
      </c>
      <c r="E51" s="20">
        <v>0</v>
      </c>
      <c r="F51" s="20">
        <v>0</v>
      </c>
      <c r="G51" s="20">
        <v>0</v>
      </c>
      <c r="H51" s="27">
        <v>0</v>
      </c>
      <c r="I51" s="39"/>
    </row>
    <row r="52" spans="1:9" s="6" customFormat="1" ht="38.25" customHeight="1">
      <c r="A52" s="55"/>
      <c r="B52" s="48"/>
      <c r="C52" s="22" t="s">
        <v>6</v>
      </c>
      <c r="D52" s="23">
        <f>D49+D50+D51</f>
        <v>130651.9</v>
      </c>
      <c r="E52" s="23">
        <f>E49+E50+E51</f>
        <v>126524.4</v>
      </c>
      <c r="F52" s="23">
        <f aca="true" t="shared" si="3" ref="F52:F62">E52/D52*100</f>
        <v>96.8408419624973</v>
      </c>
      <c r="G52" s="23">
        <f>G49+G50+G51</f>
        <v>126524.4</v>
      </c>
      <c r="H52" s="28">
        <f aca="true" t="shared" si="4" ref="H52:H62">G52/E52*100</f>
        <v>100</v>
      </c>
      <c r="I52" s="40"/>
    </row>
    <row r="53" spans="1:9" s="6" customFormat="1" ht="54" customHeight="1">
      <c r="A53" s="62">
        <v>12</v>
      </c>
      <c r="B53" s="46" t="s">
        <v>21</v>
      </c>
      <c r="C53" s="19" t="s">
        <v>7</v>
      </c>
      <c r="D53" s="20">
        <v>12.7</v>
      </c>
      <c r="E53" s="20">
        <v>7.7</v>
      </c>
      <c r="F53" s="20">
        <f t="shared" si="3"/>
        <v>60.629921259842526</v>
      </c>
      <c r="G53" s="20">
        <v>7.7</v>
      </c>
      <c r="H53" s="21">
        <f t="shared" si="4"/>
        <v>100</v>
      </c>
      <c r="I53" s="37" t="s">
        <v>48</v>
      </c>
    </row>
    <row r="54" spans="1:9" s="6" customFormat="1" ht="54" customHeight="1">
      <c r="A54" s="55"/>
      <c r="B54" s="47"/>
      <c r="C54" s="19" t="s">
        <v>8</v>
      </c>
      <c r="D54" s="20">
        <v>3200.4</v>
      </c>
      <c r="E54" s="20">
        <v>3189.9</v>
      </c>
      <c r="F54" s="20">
        <f t="shared" si="3"/>
        <v>99.67191601049869</v>
      </c>
      <c r="G54" s="20">
        <v>3189.9</v>
      </c>
      <c r="H54" s="21">
        <f t="shared" si="4"/>
        <v>100</v>
      </c>
      <c r="I54" s="41"/>
    </row>
    <row r="55" spans="1:9" s="6" customFormat="1" ht="54" customHeight="1">
      <c r="A55" s="55"/>
      <c r="B55" s="47"/>
      <c r="C55" s="19" t="s">
        <v>9</v>
      </c>
      <c r="D55" s="20">
        <v>430.1</v>
      </c>
      <c r="E55" s="20">
        <v>430.1</v>
      </c>
      <c r="F55" s="20">
        <f t="shared" si="3"/>
        <v>100</v>
      </c>
      <c r="G55" s="20">
        <v>430.1</v>
      </c>
      <c r="H55" s="21">
        <f t="shared" si="4"/>
        <v>100</v>
      </c>
      <c r="I55" s="41"/>
    </row>
    <row r="56" spans="1:9" s="6" customFormat="1" ht="41.25" customHeight="1">
      <c r="A56" s="63"/>
      <c r="B56" s="48"/>
      <c r="C56" s="22" t="s">
        <v>6</v>
      </c>
      <c r="D56" s="23">
        <f>D53+D54+D55</f>
        <v>3643.2</v>
      </c>
      <c r="E56" s="23">
        <f>E53+E54+E55</f>
        <v>3627.7</v>
      </c>
      <c r="F56" s="23">
        <f t="shared" si="3"/>
        <v>99.57454984628897</v>
      </c>
      <c r="G56" s="23">
        <f>G53+G54+G55</f>
        <v>3627.7</v>
      </c>
      <c r="H56" s="24">
        <f t="shared" si="4"/>
        <v>100</v>
      </c>
      <c r="I56" s="41"/>
    </row>
    <row r="57" spans="1:9" s="6" customFormat="1" ht="26.25" customHeight="1">
      <c r="A57" s="64">
        <v>13</v>
      </c>
      <c r="B57" s="46" t="s">
        <v>22</v>
      </c>
      <c r="C57" s="19" t="s">
        <v>7</v>
      </c>
      <c r="D57" s="20">
        <v>849.8</v>
      </c>
      <c r="E57" s="20">
        <v>849.8</v>
      </c>
      <c r="F57" s="20">
        <f t="shared" si="3"/>
        <v>100</v>
      </c>
      <c r="G57" s="20">
        <v>849.8</v>
      </c>
      <c r="H57" s="21">
        <f t="shared" si="4"/>
        <v>100</v>
      </c>
      <c r="I57" s="38" t="s">
        <v>43</v>
      </c>
    </row>
    <row r="58" spans="1:9" s="6" customFormat="1" ht="26.25" customHeight="1">
      <c r="A58" s="65"/>
      <c r="B58" s="47"/>
      <c r="C58" s="19" t="s">
        <v>8</v>
      </c>
      <c r="D58" s="20">
        <v>2635.3</v>
      </c>
      <c r="E58" s="20">
        <v>2635.3</v>
      </c>
      <c r="F58" s="20">
        <f t="shared" si="3"/>
        <v>100</v>
      </c>
      <c r="G58" s="20">
        <v>2635.3</v>
      </c>
      <c r="H58" s="21">
        <f t="shared" si="4"/>
        <v>100</v>
      </c>
      <c r="I58" s="39"/>
    </row>
    <row r="59" spans="1:9" s="6" customFormat="1" ht="26.25" customHeight="1">
      <c r="A59" s="65"/>
      <c r="B59" s="47"/>
      <c r="C59" s="19" t="s">
        <v>9</v>
      </c>
      <c r="D59" s="20">
        <v>183.5</v>
      </c>
      <c r="E59" s="20">
        <v>183.5</v>
      </c>
      <c r="F59" s="20">
        <f t="shared" si="3"/>
        <v>100</v>
      </c>
      <c r="G59" s="20">
        <v>183.5</v>
      </c>
      <c r="H59" s="21">
        <f t="shared" si="4"/>
        <v>100</v>
      </c>
      <c r="I59" s="39"/>
    </row>
    <row r="60" spans="1:9" s="6" customFormat="1" ht="26.25" customHeight="1">
      <c r="A60" s="66"/>
      <c r="B60" s="48"/>
      <c r="C60" s="22" t="s">
        <v>6</v>
      </c>
      <c r="D60" s="23">
        <f>D57+D58+D59</f>
        <v>3668.6000000000004</v>
      </c>
      <c r="E60" s="23">
        <f>E57+E58+E59</f>
        <v>3668.6000000000004</v>
      </c>
      <c r="F60" s="23">
        <f t="shared" si="3"/>
        <v>100</v>
      </c>
      <c r="G60" s="23">
        <f>G57+G58+G59</f>
        <v>3668.6000000000004</v>
      </c>
      <c r="H60" s="24">
        <f t="shared" si="4"/>
        <v>100</v>
      </c>
      <c r="I60" s="40"/>
    </row>
    <row r="61" spans="1:9" s="6" customFormat="1" ht="28.5" customHeight="1">
      <c r="A61" s="56">
        <v>14</v>
      </c>
      <c r="B61" s="46" t="s">
        <v>25</v>
      </c>
      <c r="C61" s="19" t="s">
        <v>7</v>
      </c>
      <c r="D61" s="20">
        <v>6394.1</v>
      </c>
      <c r="E61" s="20">
        <v>6394.1</v>
      </c>
      <c r="F61" s="20">
        <f t="shared" si="3"/>
        <v>100</v>
      </c>
      <c r="G61" s="20">
        <v>6394.1</v>
      </c>
      <c r="H61" s="21">
        <f t="shared" si="4"/>
        <v>100</v>
      </c>
      <c r="I61" s="38" t="s">
        <v>45</v>
      </c>
    </row>
    <row r="62" spans="1:9" s="6" customFormat="1" ht="28.5" customHeight="1">
      <c r="A62" s="56"/>
      <c r="B62" s="47"/>
      <c r="C62" s="19" t="s">
        <v>8</v>
      </c>
      <c r="D62" s="20">
        <v>1172.6</v>
      </c>
      <c r="E62" s="20">
        <v>1172.6</v>
      </c>
      <c r="F62" s="20">
        <f t="shared" si="3"/>
        <v>100</v>
      </c>
      <c r="G62" s="20">
        <v>1172.6</v>
      </c>
      <c r="H62" s="21">
        <f t="shared" si="4"/>
        <v>100</v>
      </c>
      <c r="I62" s="39"/>
    </row>
    <row r="63" spans="1:9" s="6" customFormat="1" ht="28.5" customHeight="1">
      <c r="A63" s="56"/>
      <c r="B63" s="47"/>
      <c r="C63" s="19" t="s">
        <v>9</v>
      </c>
      <c r="D63" s="20">
        <v>0</v>
      </c>
      <c r="E63" s="20">
        <v>0</v>
      </c>
      <c r="F63" s="20">
        <v>0</v>
      </c>
      <c r="G63" s="20">
        <v>0</v>
      </c>
      <c r="H63" s="21">
        <v>0</v>
      </c>
      <c r="I63" s="39"/>
    </row>
    <row r="64" spans="1:9" s="6" customFormat="1" ht="28.5" customHeight="1">
      <c r="A64" s="56"/>
      <c r="B64" s="48"/>
      <c r="C64" s="22" t="s">
        <v>6</v>
      </c>
      <c r="D64" s="23">
        <f>D61+D62+D63</f>
        <v>7566.700000000001</v>
      </c>
      <c r="E64" s="23">
        <f>E61+E62+E63</f>
        <v>7566.700000000001</v>
      </c>
      <c r="F64" s="23">
        <f>E64/D64*100</f>
        <v>100</v>
      </c>
      <c r="G64" s="23">
        <f>G61+G62+G63</f>
        <v>7566.700000000001</v>
      </c>
      <c r="H64" s="24">
        <f>G64/E64*100</f>
        <v>100</v>
      </c>
      <c r="I64" s="40"/>
    </row>
    <row r="65" spans="1:9" s="6" customFormat="1" ht="28.5" customHeight="1">
      <c r="A65" s="56">
        <v>15</v>
      </c>
      <c r="B65" s="46" t="s">
        <v>26</v>
      </c>
      <c r="C65" s="19" t="s">
        <v>7</v>
      </c>
      <c r="D65" s="20">
        <v>0</v>
      </c>
      <c r="E65" s="20">
        <v>0</v>
      </c>
      <c r="F65" s="20">
        <v>0</v>
      </c>
      <c r="G65" s="20">
        <v>0</v>
      </c>
      <c r="H65" s="29">
        <v>0</v>
      </c>
      <c r="I65" s="38" t="s">
        <v>46</v>
      </c>
    </row>
    <row r="66" spans="1:9" s="6" customFormat="1" ht="28.5" customHeight="1">
      <c r="A66" s="56"/>
      <c r="B66" s="47"/>
      <c r="C66" s="19" t="s">
        <v>8</v>
      </c>
      <c r="D66" s="20">
        <v>116.4</v>
      </c>
      <c r="E66" s="20">
        <v>116.4</v>
      </c>
      <c r="F66" s="20">
        <f>E66/D66*100</f>
        <v>100</v>
      </c>
      <c r="G66" s="20">
        <v>116.4</v>
      </c>
      <c r="H66" s="21">
        <f>G66/E66*100</f>
        <v>100</v>
      </c>
      <c r="I66" s="39"/>
    </row>
    <row r="67" spans="1:9" s="6" customFormat="1" ht="28.5" customHeight="1">
      <c r="A67" s="56"/>
      <c r="B67" s="47"/>
      <c r="C67" s="19" t="s">
        <v>9</v>
      </c>
      <c r="D67" s="20">
        <v>0</v>
      </c>
      <c r="E67" s="20">
        <v>0</v>
      </c>
      <c r="F67" s="20">
        <v>0</v>
      </c>
      <c r="G67" s="20">
        <v>0</v>
      </c>
      <c r="H67" s="21">
        <v>0</v>
      </c>
      <c r="I67" s="39"/>
    </row>
    <row r="68" spans="1:9" s="6" customFormat="1" ht="28.5" customHeight="1">
      <c r="A68" s="56"/>
      <c r="B68" s="48"/>
      <c r="C68" s="22" t="s">
        <v>6</v>
      </c>
      <c r="D68" s="23">
        <f>D65+D66+D67</f>
        <v>116.4</v>
      </c>
      <c r="E68" s="23">
        <f>E65+E66+E67</f>
        <v>116.4</v>
      </c>
      <c r="F68" s="23">
        <f>E68/D68*100</f>
        <v>100</v>
      </c>
      <c r="G68" s="23">
        <f>G65+G66+G67</f>
        <v>116.4</v>
      </c>
      <c r="H68" s="24">
        <f>G68/E68*100</f>
        <v>100</v>
      </c>
      <c r="I68" s="39"/>
    </row>
    <row r="69" spans="1:9" s="6" customFormat="1" ht="28.5" customHeight="1">
      <c r="A69" s="56">
        <v>16</v>
      </c>
      <c r="B69" s="58" t="s">
        <v>27</v>
      </c>
      <c r="C69" s="19" t="s">
        <v>7</v>
      </c>
      <c r="D69" s="20">
        <v>0</v>
      </c>
      <c r="E69" s="20">
        <v>0</v>
      </c>
      <c r="F69" s="20">
        <v>0</v>
      </c>
      <c r="G69" s="20">
        <v>0</v>
      </c>
      <c r="H69" s="29">
        <v>0</v>
      </c>
      <c r="I69" s="38" t="s">
        <v>47</v>
      </c>
    </row>
    <row r="70" spans="1:9" s="6" customFormat="1" ht="28.5" customHeight="1">
      <c r="A70" s="56"/>
      <c r="B70" s="59"/>
      <c r="C70" s="19" t="s">
        <v>8</v>
      </c>
      <c r="D70" s="20">
        <v>68.1</v>
      </c>
      <c r="E70" s="20">
        <v>68.1</v>
      </c>
      <c r="F70" s="20">
        <f>E70/D70*100</f>
        <v>100</v>
      </c>
      <c r="G70" s="20">
        <v>68.1</v>
      </c>
      <c r="H70" s="21">
        <f>G70/E70*100</f>
        <v>100</v>
      </c>
      <c r="I70" s="39"/>
    </row>
    <row r="71" spans="1:9" s="6" customFormat="1" ht="28.5" customHeight="1">
      <c r="A71" s="56"/>
      <c r="B71" s="59"/>
      <c r="C71" s="19" t="s">
        <v>9</v>
      </c>
      <c r="D71" s="20">
        <v>0</v>
      </c>
      <c r="E71" s="20">
        <v>0</v>
      </c>
      <c r="F71" s="20">
        <v>0</v>
      </c>
      <c r="G71" s="20">
        <v>0</v>
      </c>
      <c r="H71" s="21">
        <v>0</v>
      </c>
      <c r="I71" s="39"/>
    </row>
    <row r="72" spans="1:9" s="6" customFormat="1" ht="28.5" customHeight="1">
      <c r="A72" s="56"/>
      <c r="B72" s="60"/>
      <c r="C72" s="22" t="s">
        <v>6</v>
      </c>
      <c r="D72" s="23">
        <f>D69+D70+D71</f>
        <v>68.1</v>
      </c>
      <c r="E72" s="23">
        <f>E69+E70+E71</f>
        <v>68.1</v>
      </c>
      <c r="F72" s="23">
        <f>E72/D72*100</f>
        <v>100</v>
      </c>
      <c r="G72" s="23">
        <f>G69+G70+G71</f>
        <v>68.1</v>
      </c>
      <c r="H72" s="24">
        <f>G72/E72*100</f>
        <v>100</v>
      </c>
      <c r="I72" s="40"/>
    </row>
    <row r="73" spans="1:9" s="6" customFormat="1" ht="18" customHeight="1">
      <c r="A73" s="10"/>
      <c r="B73" s="44" t="s">
        <v>31</v>
      </c>
      <c r="C73" s="45"/>
      <c r="D73" s="45"/>
      <c r="E73" s="45"/>
      <c r="F73" s="45"/>
      <c r="G73" s="45"/>
      <c r="H73" s="45"/>
      <c r="I73" s="31"/>
    </row>
    <row r="74" spans="1:9" s="6" customFormat="1" ht="12.75" customHeight="1">
      <c r="A74" s="33"/>
      <c r="B74" s="34"/>
      <c r="C74" s="33"/>
      <c r="D74" s="33"/>
      <c r="E74" s="35"/>
      <c r="F74" s="33"/>
      <c r="G74" s="33"/>
      <c r="H74" s="33"/>
      <c r="I74" s="33"/>
    </row>
    <row r="65371" ht="12.75" customHeight="1" hidden="1"/>
  </sheetData>
  <sheetProtection selectLockedCells="1" selectUnlockedCells="1"/>
  <mergeCells count="52">
    <mergeCell ref="A5:B8"/>
    <mergeCell ref="A13:A16"/>
    <mergeCell ref="B17:B20"/>
    <mergeCell ref="I5:I8"/>
    <mergeCell ref="B37:B40"/>
    <mergeCell ref="A21:A24"/>
    <mergeCell ref="A17:A20"/>
    <mergeCell ref="A29:A32"/>
    <mergeCell ref="B29:B32"/>
    <mergeCell ref="A37:A40"/>
    <mergeCell ref="A53:A56"/>
    <mergeCell ref="A45:A48"/>
    <mergeCell ref="B45:B48"/>
    <mergeCell ref="A49:A52"/>
    <mergeCell ref="B49:B52"/>
    <mergeCell ref="A57:A60"/>
    <mergeCell ref="B57:B60"/>
    <mergeCell ref="A25:A28"/>
    <mergeCell ref="B69:B72"/>
    <mergeCell ref="A1:I1"/>
    <mergeCell ref="A61:A64"/>
    <mergeCell ref="B61:B64"/>
    <mergeCell ref="B25:B28"/>
    <mergeCell ref="I33:I36"/>
    <mergeCell ref="B21:B24"/>
    <mergeCell ref="B33:B36"/>
    <mergeCell ref="A69:A72"/>
    <mergeCell ref="A9:A12"/>
    <mergeCell ref="B9:B12"/>
    <mergeCell ref="A33:A36"/>
    <mergeCell ref="I45:I48"/>
    <mergeCell ref="I69:I72"/>
    <mergeCell ref="A65:A68"/>
    <mergeCell ref="B53:B56"/>
    <mergeCell ref="A41:A44"/>
    <mergeCell ref="I41:I44"/>
    <mergeCell ref="B73:H73"/>
    <mergeCell ref="I61:I64"/>
    <mergeCell ref="I65:I68"/>
    <mergeCell ref="I53:I56"/>
    <mergeCell ref="I57:I60"/>
    <mergeCell ref="B13:B16"/>
    <mergeCell ref="I37:I40"/>
    <mergeCell ref="I49:I52"/>
    <mergeCell ref="B41:B44"/>
    <mergeCell ref="B65:B68"/>
    <mergeCell ref="I9:I12"/>
    <mergeCell ref="I13:I16"/>
    <mergeCell ref="I17:I20"/>
    <mergeCell ref="I21:I24"/>
    <mergeCell ref="I25:I28"/>
    <mergeCell ref="I29:I32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Долобан Нина Николаевна</cp:lastModifiedBy>
  <cp:lastPrinted>2020-01-28T05:27:19Z</cp:lastPrinted>
  <dcterms:modified xsi:type="dcterms:W3CDTF">2020-02-14T10:30:55Z</dcterms:modified>
  <cp:category/>
  <cp:version/>
  <cp:contentType/>
  <cp:contentStatus/>
</cp:coreProperties>
</file>