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0" windowWidth="16380" windowHeight="6090" tabRatio="969" activeTab="0"/>
  </bookViews>
  <sheets>
    <sheet name="1" sheetId="1" r:id="rId1"/>
  </sheets>
  <definedNames>
    <definedName name="_xlnm.Print_Titles" localSheetId="0">'1'!$2:$4</definedName>
    <definedName name="_xlnm.Print_Area" localSheetId="0">'1'!$A$1:$I$72</definedName>
  </definedNames>
  <calcPr fullCalcOnLoad="1"/>
</workbook>
</file>

<file path=xl/sharedStrings.xml><?xml version="1.0" encoding="utf-8"?>
<sst xmlns="http://schemas.openxmlformats.org/spreadsheetml/2006/main" count="120" uniqueCount="59">
  <si>
    <t>Источники финансирования</t>
  </si>
  <si>
    <t>8</t>
  </si>
  <si>
    <t>Всего по программам</t>
  </si>
  <si>
    <t>Федеральный бюджет (ФБ)</t>
  </si>
  <si>
    <t>Бюджет автономного округа (БАО)</t>
  </si>
  <si>
    <t>Бюджет муниципального образования (БМО)</t>
  </si>
  <si>
    <t>всего:</t>
  </si>
  <si>
    <t>ФБ</t>
  </si>
  <si>
    <t>БАО</t>
  </si>
  <si>
    <t>БМО</t>
  </si>
  <si>
    <t>тыс.руб.</t>
  </si>
  <si>
    <t xml:space="preserve"> «Современное здравоохранение»</t>
  </si>
  <si>
    <t>«Культурное пространство»</t>
  </si>
  <si>
    <t>«Развитие образования»</t>
  </si>
  <si>
    <t>«Жилищно-коммунальный комплекс и городская среда»</t>
  </si>
  <si>
    <t xml:space="preserve"> «Развитие жилищной сферы»</t>
  </si>
  <si>
    <t>"Создание условий для эффективного управления муниципальными финансами"</t>
  </si>
  <si>
    <t>"Развитие агропромышленного комплекса"</t>
  </si>
  <si>
    <t>"Развитие экономического потенциала"</t>
  </si>
  <si>
    <t xml:space="preserve"> «Социальное и демографическое развитие»</t>
  </si>
  <si>
    <t>"Профилактика правонарушений и обеспечение отдельных прав граждан"</t>
  </si>
  <si>
    <t>«Развитие физической культуры и спорта»</t>
  </si>
  <si>
    <t xml:space="preserve">"Поддержка  занятости населения" </t>
  </si>
  <si>
    <t>"Развитие государственной гражданской службы, муниципальной службы"</t>
  </si>
  <si>
    <t>"Экологическая безопасность"</t>
  </si>
  <si>
    <t>Годовые плановые назначения*, (тыс.руб.)</t>
  </si>
  <si>
    <t>Профинан-сировано*, (тыс.руб.)</t>
  </si>
  <si>
    <t>Фактические расходы*, (тыс.руб.)</t>
  </si>
  <si>
    <t>% 
исполнения 
к финан-сированию</t>
  </si>
  <si>
    <t>% 
финанси-рования 
к плану</t>
  </si>
  <si>
    <t>4</t>
  </si>
  <si>
    <t>5</t>
  </si>
  <si>
    <t>6</t>
  </si>
  <si>
    <t>7</t>
  </si>
  <si>
    <t>2</t>
  </si>
  <si>
    <t>3</t>
  </si>
  <si>
    <t>№ п/п</t>
  </si>
  <si>
    <t>Результаты реализации государственных  программ</t>
  </si>
  <si>
    <t>"Реализация государственной национальной политики и профилактика экстремизма"</t>
  </si>
  <si>
    <t>"Развитие гражданского общества"</t>
  </si>
  <si>
    <t>Государственная программа                      ХМАО-Югры</t>
  </si>
  <si>
    <t>Информация о реализации государственных программ ХМАО-Югры по Советскому району  на  31.12.2021 года</t>
  </si>
  <si>
    <t xml:space="preserve">  На 31.12.2021 года  исполнение  составляет 2198,7 тыс.рублей  - 100,0% к финансированию.   Бюджетные средства направлены  на организацию осуществления мероприятий по проведению дезинсекции и дератизации.  </t>
  </si>
  <si>
    <t xml:space="preserve">На 31.12.2021 года  исполнение  составляет 29051,6 тыс. рублей - 100,0% к финансированию  на  реализацию инициативных проектов, отобранных по результатам конкурса.  </t>
  </si>
  <si>
    <t xml:space="preserve">На 31.12.2021 года   исполнение  составляет  16904,9 тыс. рублей -100,0% к финансированию. Бюджетные средства направлены на оплату муниципальными учреждениями  договорных обязательств по временному трудоустройству  безработных граждан - 15273,9 тыс. руб.;    на  государственное  управление охраной труда - 1631,0 тыс. руб.   </t>
  </si>
  <si>
    <t xml:space="preserve">На 31.12.2021 года  исполнение  составляет  160,0 тыс. рублей - 100,0% к финансированию. Бюджетные средства направлены  на мероприятия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экстремизма.   </t>
  </si>
  <si>
    <t xml:space="preserve">На 31.12.2021 года  исполнение  составляет  120,9 тыс. рублей - 100,0% к финансированию. Бюджетные средства направлены 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отходами. </t>
  </si>
  <si>
    <t xml:space="preserve">На 31.12.2021 года   исполнение  составляет 5993,8 тыс. рублей - 100,0% к финансированию. Бюджетные средства направлены  на  реализацию переданного государственного полномочия по государственной регистрации актов гражданского состояния (на   обеспечение деятельности ЗАГС). </t>
  </si>
  <si>
    <t>На 31.12.2021 года  исполнение  составляет 3651,6 тыс. рублей - 100,0% к финансированию. Бюджетные средства направлены на региональный проект "Акселерация субъектов малого и среднего предпринимательства" - 2728,3 тыс.руб.;    на  региональный проект  "Создание условий для легкого старта и комфортного ведения бизнеса" - 181,8 тыс.руб.; на проведение Всероссийской переписи населения  в Советском районе  - 741,5 тыс.рублей.</t>
  </si>
  <si>
    <t xml:space="preserve">На 31.12.2021 года исполнение  составляет  1054707,6 тыс. рублей - 100,0% к финансированию.  Бюджетные средства направлены  на выравнивание уровня бюджетной обеспеченности  поселений Советского района - 852868,3 тыс.руб.;  на исполнение полномочий по расчету и предоставлению дотаций на выравнивание бюджетной обеспеченности  поселений Советского района - 97213,7 тыс. руб.;  на поддержку мер по обеспечению сбалансированности бюджетов  - 57460,5 тыс.руб.;  на стимулирование роста налогового потенциала и качества планирования доходов  в Советском районе - 26102,0 тыс. руб.;  на частичное обеспечение расходов, связанных с повышением оплаты труда работников муниципальных учреждений культуры,  дополнительного образования детей, и низкооплачиваемой категории работников в связи с увеличением минимального размера оплаты труда с 01.01.2021 года - 15538,1 тыс.руб.;   на поощрение муниципальных управленческих команд -  5525,0 тыс. рублей.  </t>
  </si>
  <si>
    <t xml:space="preserve">На  реализацию  в  Советском  районе  государственных  программ   в  2021 году в бюджете   Советского  района  утверждено   4328174,5 тыс. рублей, в  том  числе:          78323,9 тыс.рублей - средства федерального бюджета,  4225276,0  тыс.рублей - средства окружного бюджета,    24574,6 тыс.рублей - средства бюджета района на софинансирование государственных программ.                       На   31.12.2021 года на реализацию в Советском районе мероприятий по 16 государственным программам автономного округа  из всех источников профинансировано - 4325301,9  тыс. рублей,    исполнение  составляет   4320614,5 тыс. рублей - 99,9% к финансированию.                                                                       </t>
  </si>
  <si>
    <t>На 31.12.2021 года  исполнение составляет 1834371,4 тыс. рублей - 100,0% к финансированию.   Бюджетные средства направлены  на  реализацию основных общеобразовательных программ и программ дошкольного образования - 1607684,4 тыс. руб.;   на мероприятия по предоставлению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  - 109683,3 тыс. руб.;  на выплату компенсации   части родительской платы  за присмотр и уход за детьми в образовательных организациях, реализующих образовательные программы дошкольного образования - 28553,0 тыс.руб.; на ежемесячное денежное вознаграждение за классное руководство педагогическим работникам  - 42188,1 тыс.руб.;  на 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- 23765,0 тыс.руб.;  на организацию отдыха и оздоровление детей - 6675,0 тыс.руб.;  на  оплату  стоимости  питания  детям  школьного  возраста  в  оздоровительных  лагерях  с  дневным  пребываниям  детей - 8638,9 тыс. рублей;   на реализацию дополнительных общеразвивающих программ всех направленностей в рамках регионального проекта "Успех каждого ребенка" - 5295,7 тыс. руб.; 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 - 1888,0 тыс.рублей.</t>
  </si>
  <si>
    <t xml:space="preserve">На 31.12.2021 года     исполнение  составляет 12076,4 тыс. рублей - 100,0% к финансированию.   Бюджетные средства направлены  на создание модельной муниципальной библиотеки  в рамках регионального проекта "Культурная среда" - 10000,0 тыс.руб.; на развитие библиотечного дела (на модернизацию  МБУК "Межпоселенческая библиотека Советского района", комплектование книжных фондов) -1179,6  тыс. руб.; на осуществление полномочий по хранению, комплектованию, учету и использованию архивных документов, относящихся к государственной собственности ХМАО-Югры - 896,8 тыс.руб. </t>
  </si>
  <si>
    <t>На 31.12.2021 года  исполнение  составляет 16487,4 тыс. рублей - 95,1% к финансированию. Бюджетные средства направлены:  на  возмещение  затрат на реализацию продукции  животноводства - 9132,0 тыс. руб.;   на  возмещение  затрат на реализацию продукции  растениеводства - 1820,9 тыс. руб.; на организацию мероприятий при осуществлении деятельности по обращению с животными без владельцев - 2368,9 тыс.руб.;  на возмещение  затрат на содержание маточного поголовья сельскохозяйственных животных - 1161,6 тыс. руб.; на возмещение затрат на приобретение сельскохозяйственной техники, оборудования, средств механизации и автоматизации сельскохозяйственных производств - 960,7 тыс. руб.; на улучшение жилищных  условий граждан, проживающих в сельских территориях - 840,3 тыс.руб.;  на возмещение затрат на содержание маточного поголовья животных в личных подсобных хозяйствах - 203,0 тыс. руб.</t>
  </si>
  <si>
    <t>На 31.12.2021 года   исполнение составляет  931305,5 тыс. рублей - 100,0% к финансированию.  Бюджетные средства направлены   на приобретение жилых помещений,  в том числе  на реализацию Адресной программы по переселению  граждан из аварийного жилищного фонда - 873227,6 тыс. руб.;   на  обеспечение жильем   молодых семей (перечислены  33 субсидии)  - 37816,5 тыс.руб.;  на градостроительную деятельность (разработка документации территориального планирования) - 16425,4 тыс. руб.;  на  обеспечение жильем   ветеранов боевых действий и семей, имеющих детей инвалидов  - 1890,0 тыс.руб. (перечислена 1 субсидия  для   семей, имеющих детей инвалидов, 1 субсидия для ветеранов боевых действий); на освобождение земельных участков (снос 7 домов общей площадью 1382,0 кв.м) - 1894,8 тыс. руб.; на исполнение полномочий - 51,2 тыс.рублей.</t>
  </si>
  <si>
    <t>На 31.12.2021 года   исполнение  составляет 2462,1 тыс. рублей - 100,0% к финансированию. Бюджетные средства направлены  на обеспечение деятельности административных комиссий - 1741,3 тыс.руб.; на создание условий для деятельности добровольных формирований населения по охране общественного порядка - 390,4 тыс. руб.; на мероприятия антинаркотической направленности - 320,0 тыс.руб.; 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– 10,4 тыс. рублей.</t>
  </si>
  <si>
    <t xml:space="preserve">На 31.12.2021 года  исполнение  составляет  5188,1 тыс. рублей - 100,0% к финансированию. Бюджетные средства направлены  на организацию  выездов спортсменов, из числа лиц обучающихся по программам спортивной подготовки МАУ СШОР Советского района, на соревнования по   лыжным гонкам, боксу, плаванию, баскетболу  - 4098,3 тыс.руб.; на приобретение площадок для занятия физической культурой и спортом  - 1048,1 тыс. руб.;  на приобретение инвентаря (мячи) - 26,7 тыс.руб.;  на приобретение сушилки для коньков МАУ ФОК "Олимп" - 15,0 тыс.рублей.
</t>
  </si>
  <si>
    <t xml:space="preserve">На 31.12.2021 года  исполнение  составляет  147638,0 тыс. рублей - 97,8% к финансированию. Бюджетные средства направлены  на выплату     детям-сиротам и детям, оставшимся без попечения родителей - 81300,0 тыс.руб.;    на приобретение жилья детям-сиротам и детям, оставшимся без попечения родителей (приобретено 19 квартир) - 34689,8 тыс.руб.;   на осуществление деятельности по опеке и попечительству - 22202,3 тыс.руб.;   на осуществление комиссии по делам несовершеннолетних -  9445,9 тыс.руб.  </t>
  </si>
  <si>
    <t xml:space="preserve">На 31.12.2021 года   исполнение  составляет 258296,5 тыс. рублей - 100,0% к финансированию. Бюджетные средства направлены: 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материалов,  для подготовки к осенне-зимнему периоду - 88292,7 тыс.руб.;   на мероприятия регионального  проекта "Формирование комфортной городской среды" - 159380,9 тыс. руб.;  на возмещение недополученных  доходов организациям, осуществляющим  реализацию сжиженного газа - 10184,8 тыс. руб.;  на  возмещение  расходов за доставку населению  сжиженного газа для бытовых нужд - 435,5 тыс.рублей; на обеспечение переданного  органам местного самоуправления отдельного государственного полномочия по сжиженому газу- 2,6 тыс.рублей.                     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</si>
</sst>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(* #,##0.00_);_(* \(#,##0.00\);_(* \-??_);_(@_)"/>
    <numFmt numFmtId="176" formatCode="#,##0.0_ ;\-#,##0.0\ "/>
    <numFmt numFmtId="177" formatCode="#,##0.0"/>
    <numFmt numFmtId="178" formatCode="#,##0.0;[Red]#,##0.0"/>
    <numFmt numFmtId="179" formatCode="#,##0.00_ ;\-#,##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0.5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sz val="11.5"/>
      <color indexed="8"/>
      <name val="Times New Roman"/>
      <family val="1"/>
    </font>
    <font>
      <b/>
      <sz val="11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.5"/>
      <color indexed="8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.5"/>
      <color theme="1"/>
      <name val="Times New Roman"/>
      <family val="1"/>
    </font>
    <font>
      <sz val="11.5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5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top"/>
    </xf>
    <xf numFmtId="0" fontId="18" fillId="25" borderId="0" xfId="0" applyFont="1" applyFill="1" applyAlignment="1">
      <alignment/>
    </xf>
    <xf numFmtId="0" fontId="18" fillId="26" borderId="0" xfId="0" applyFont="1" applyFill="1" applyAlignment="1">
      <alignment/>
    </xf>
    <xf numFmtId="0" fontId="19" fillId="0" borderId="0" xfId="0" applyFont="1" applyFill="1" applyBorder="1" applyAlignment="1">
      <alignment/>
    </xf>
    <xf numFmtId="16" fontId="18" fillId="0" borderId="10" xfId="0" applyNumberFormat="1" applyFont="1" applyFill="1" applyBorder="1" applyAlignment="1">
      <alignment horizontal="center" vertical="center" wrapText="1"/>
    </xf>
    <xf numFmtId="174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17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16" fontId="25" fillId="25" borderId="14" xfId="0" applyNumberFormat="1" applyFont="1" applyFill="1" applyBorder="1" applyAlignment="1">
      <alignment horizontal="left" vertical="top" wrapText="1"/>
    </xf>
    <xf numFmtId="0" fontId="28" fillId="25" borderId="14" xfId="0" applyFont="1" applyFill="1" applyBorder="1" applyAlignment="1">
      <alignment horizontal="left" vertical="top" wrapText="1"/>
    </xf>
    <xf numFmtId="16" fontId="25" fillId="0" borderId="14" xfId="0" applyNumberFormat="1" applyFont="1" applyFill="1" applyBorder="1" applyAlignment="1">
      <alignment horizontal="left" vertical="top" wrapText="1"/>
    </xf>
    <xf numFmtId="176" fontId="25" fillId="0" borderId="14" xfId="60" applyNumberFormat="1" applyFont="1" applyFill="1" applyBorder="1" applyAlignment="1" applyProtection="1">
      <alignment horizontal="center" vertical="top"/>
      <protection/>
    </xf>
    <xf numFmtId="177" fontId="25" fillId="0" borderId="14" xfId="60" applyNumberFormat="1" applyFont="1" applyFill="1" applyBorder="1" applyAlignment="1" applyProtection="1">
      <alignment horizontal="center" vertical="top"/>
      <protection/>
    </xf>
    <xf numFmtId="0" fontId="28" fillId="0" borderId="14" xfId="0" applyFont="1" applyFill="1" applyBorder="1" applyAlignment="1">
      <alignment horizontal="left" vertical="top" wrapText="1"/>
    </xf>
    <xf numFmtId="176" fontId="28" fillId="0" borderId="14" xfId="60" applyNumberFormat="1" applyFont="1" applyFill="1" applyBorder="1" applyAlignment="1" applyProtection="1">
      <alignment horizontal="center" vertical="top"/>
      <protection/>
    </xf>
    <xf numFmtId="177" fontId="28" fillId="0" borderId="14" xfId="60" applyNumberFormat="1" applyFont="1" applyFill="1" applyBorder="1" applyAlignment="1" applyProtection="1">
      <alignment horizontal="center" vertical="top"/>
      <protection/>
    </xf>
    <xf numFmtId="177" fontId="34" fillId="0" borderId="14" xfId="60" applyNumberFormat="1" applyFont="1" applyFill="1" applyBorder="1" applyAlignment="1" applyProtection="1">
      <alignment horizontal="center" vertical="top"/>
      <protection/>
    </xf>
    <xf numFmtId="177" fontId="35" fillId="0" borderId="14" xfId="60" applyNumberFormat="1" applyFont="1" applyFill="1" applyBorder="1" applyAlignment="1" applyProtection="1">
      <alignment horizontal="center" vertical="top"/>
      <protection/>
    </xf>
    <xf numFmtId="176" fontId="35" fillId="0" borderId="14" xfId="60" applyNumberFormat="1" applyFont="1" applyFill="1" applyBorder="1" applyAlignment="1" applyProtection="1">
      <alignment horizontal="center" vertical="top"/>
      <protection/>
    </xf>
    <xf numFmtId="177" fontId="25" fillId="0" borderId="14" xfId="0" applyNumberFormat="1" applyFont="1" applyFill="1" applyBorder="1" applyAlignment="1">
      <alignment horizontal="center" vertical="top"/>
    </xf>
    <xf numFmtId="16" fontId="18" fillId="0" borderId="14" xfId="0" applyNumberFormat="1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left" vertical="top" wrapText="1"/>
    </xf>
    <xf numFmtId="0" fontId="25" fillId="25" borderId="14" xfId="0" applyFont="1" applyFill="1" applyBorder="1" applyAlignment="1">
      <alignment horizontal="center" vertical="top"/>
    </xf>
    <xf numFmtId="0" fontId="27" fillId="25" borderId="14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center" vertical="top"/>
    </xf>
    <xf numFmtId="0" fontId="25" fillId="25" borderId="14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justify" vertical="top" wrapText="1"/>
    </xf>
    <xf numFmtId="0" fontId="25" fillId="0" borderId="17" xfId="0" applyFont="1" applyFill="1" applyBorder="1" applyAlignment="1">
      <alignment horizontal="justify" vertical="top" wrapText="1"/>
    </xf>
    <xf numFmtId="0" fontId="25" fillId="0" borderId="18" xfId="0" applyFont="1" applyFill="1" applyBorder="1" applyAlignment="1">
      <alignment horizontal="justify" vertical="top" wrapText="1"/>
    </xf>
    <xf numFmtId="0" fontId="25" fillId="25" borderId="16" xfId="0" applyFont="1" applyFill="1" applyBorder="1" applyAlignment="1">
      <alignment horizontal="justify" vertical="top" wrapText="1"/>
    </xf>
    <xf numFmtId="0" fontId="25" fillId="25" borderId="17" xfId="0" applyFont="1" applyFill="1" applyBorder="1" applyAlignment="1">
      <alignment horizontal="justify" vertical="top" wrapText="1"/>
    </xf>
    <xf numFmtId="0" fontId="25" fillId="25" borderId="18" xfId="0" applyFont="1" applyFill="1" applyBorder="1" applyAlignment="1">
      <alignment horizontal="justify" vertical="top" wrapText="1"/>
    </xf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view="pageBreakPreview" zoomScale="70" zoomScaleSheetLayoutView="70" zoomScalePageLayoutView="0" workbookViewId="0" topLeftCell="A21">
      <selection activeCell="F24" sqref="F24"/>
    </sheetView>
  </sheetViews>
  <sheetFormatPr defaultColWidth="9.140625" defaultRowHeight="12.75" customHeight="1"/>
  <cols>
    <col min="1" max="1" width="4.00390625" style="2" customWidth="1"/>
    <col min="2" max="2" width="18.28125" style="3" customWidth="1"/>
    <col min="3" max="3" width="14.57421875" style="2" customWidth="1"/>
    <col min="4" max="4" width="13.7109375" style="2" customWidth="1"/>
    <col min="5" max="5" width="14.57421875" style="2" customWidth="1"/>
    <col min="6" max="6" width="8.8515625" style="2" customWidth="1"/>
    <col min="7" max="7" width="12.28125" style="2" customWidth="1"/>
    <col min="8" max="8" width="10.7109375" style="2" customWidth="1"/>
    <col min="9" max="9" width="57.421875" style="2" customWidth="1"/>
    <col min="10" max="16384" width="9.140625" style="2" customWidth="1"/>
  </cols>
  <sheetData>
    <row r="1" spans="1:9" s="1" customFormat="1" ht="15" customHeight="1">
      <c r="A1" s="41" t="s">
        <v>41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11.25" customHeight="1">
      <c r="A2" s="6"/>
      <c r="B2" s="6"/>
      <c r="C2" s="6"/>
      <c r="D2" s="6"/>
      <c r="E2" s="6"/>
      <c r="F2" s="6"/>
      <c r="G2" s="6"/>
      <c r="H2" s="40" t="s">
        <v>10</v>
      </c>
      <c r="I2" s="40"/>
    </row>
    <row r="3" spans="1:9" ht="51" customHeight="1">
      <c r="A3" s="7" t="s">
        <v>36</v>
      </c>
      <c r="B3" s="7" t="s">
        <v>40</v>
      </c>
      <c r="C3" s="7" t="s">
        <v>0</v>
      </c>
      <c r="D3" s="8" t="s">
        <v>25</v>
      </c>
      <c r="E3" s="8" t="s">
        <v>26</v>
      </c>
      <c r="F3" s="8" t="s">
        <v>29</v>
      </c>
      <c r="G3" s="8" t="s">
        <v>27</v>
      </c>
      <c r="H3" s="9" t="s">
        <v>28</v>
      </c>
      <c r="I3" s="27" t="s">
        <v>37</v>
      </c>
    </row>
    <row r="4" spans="1:9" ht="13.5" customHeight="1">
      <c r="A4" s="10">
        <v>1</v>
      </c>
      <c r="B4" s="10" t="s">
        <v>34</v>
      </c>
      <c r="C4" s="10" t="s">
        <v>35</v>
      </c>
      <c r="D4" s="11" t="s">
        <v>30</v>
      </c>
      <c r="E4" s="11" t="s">
        <v>31</v>
      </c>
      <c r="F4" s="11" t="s">
        <v>32</v>
      </c>
      <c r="G4" s="11" t="s">
        <v>33</v>
      </c>
      <c r="H4" s="12" t="s">
        <v>1</v>
      </c>
      <c r="I4" s="28">
        <v>9</v>
      </c>
    </row>
    <row r="5" spans="1:9" ht="31.5" customHeight="1">
      <c r="A5" s="32" t="s">
        <v>2</v>
      </c>
      <c r="B5" s="32"/>
      <c r="C5" s="25" t="s">
        <v>3</v>
      </c>
      <c r="D5" s="19">
        <f>D9+D17+D21+D13+D25+D29+D33+D37+D41+D45+D49+D53+D57+D61+D65+D69</f>
        <v>78323.90000000001</v>
      </c>
      <c r="E5" s="19">
        <f>E9+E17+E21+E13+E25+E29+E33+E37+E41+E45+E49+E53+E57+E61+E65+E69</f>
        <v>78039.9</v>
      </c>
      <c r="F5" s="19">
        <f aca="true" t="shared" si="0" ref="F5:F12">E5/D5*100</f>
        <v>99.6374031425912</v>
      </c>
      <c r="G5" s="19">
        <f>G9+G17+G21+G13+G25+G29+G33+G37+G41+G45+G49+G53+G57+G61+G65+G69</f>
        <v>78039.9</v>
      </c>
      <c r="H5" s="20">
        <f aca="true" t="shared" si="1" ref="H5:H11">G5/E5*100</f>
        <v>100</v>
      </c>
      <c r="I5" s="37" t="s">
        <v>50</v>
      </c>
    </row>
    <row r="6" spans="1:9" ht="45" customHeight="1">
      <c r="A6" s="32"/>
      <c r="B6" s="32"/>
      <c r="C6" s="25" t="s">
        <v>4</v>
      </c>
      <c r="D6" s="19">
        <f aca="true" t="shared" si="2" ref="D6:E8">D10+D18+D22+D14+D26+D30+D34+D38+D42+D46+D50+D54+D58+D62+D66+D70</f>
        <v>4225276.000000001</v>
      </c>
      <c r="E6" s="19">
        <f t="shared" si="2"/>
        <v>4222691.3</v>
      </c>
      <c r="F6" s="19">
        <f t="shared" si="0"/>
        <v>99.93882766474897</v>
      </c>
      <c r="G6" s="19">
        <f>G10+G18+G22+G14+G26+G30+G34+G38+G42+G46+G50+G54+G58+G62+G66+G70</f>
        <v>4218003.9</v>
      </c>
      <c r="H6" s="20">
        <f t="shared" si="1"/>
        <v>99.88899496394635</v>
      </c>
      <c r="I6" s="38"/>
    </row>
    <row r="7" spans="1:9" ht="54.75" customHeight="1">
      <c r="A7" s="32"/>
      <c r="B7" s="32"/>
      <c r="C7" s="25" t="s">
        <v>5</v>
      </c>
      <c r="D7" s="19">
        <f t="shared" si="2"/>
        <v>24574.600000000002</v>
      </c>
      <c r="E7" s="19">
        <f t="shared" si="2"/>
        <v>24570.700000000004</v>
      </c>
      <c r="F7" s="19">
        <f t="shared" si="0"/>
        <v>99.98412995531973</v>
      </c>
      <c r="G7" s="19">
        <f>G11+G19+G23+G15+G27+G31+G35+G39+G43+G47+G51+G55+G59+G63+G67+G71</f>
        <v>24570.700000000004</v>
      </c>
      <c r="H7" s="20">
        <f t="shared" si="1"/>
        <v>100</v>
      </c>
      <c r="I7" s="38"/>
    </row>
    <row r="8" spans="1:9" ht="61.5" customHeight="1">
      <c r="A8" s="32"/>
      <c r="B8" s="32"/>
      <c r="C8" s="26" t="s">
        <v>6</v>
      </c>
      <c r="D8" s="19">
        <f t="shared" si="2"/>
        <v>4328174.500000001</v>
      </c>
      <c r="E8" s="19">
        <f>E5+E6+E7</f>
        <v>4325301.9</v>
      </c>
      <c r="F8" s="19">
        <f t="shared" si="0"/>
        <v>99.9336302175432</v>
      </c>
      <c r="G8" s="19">
        <f>G12+G20+G24+G16+G28+G32+G36+G40+G44+G48+G52+G56+G60+G64+G68+G72</f>
        <v>4320614.5</v>
      </c>
      <c r="H8" s="20">
        <f t="shared" si="1"/>
        <v>99.8916283739639</v>
      </c>
      <c r="I8" s="39"/>
    </row>
    <row r="9" spans="1:9" ht="29.25" customHeight="1">
      <c r="A9" s="30">
        <v>1</v>
      </c>
      <c r="B9" s="31" t="s">
        <v>12</v>
      </c>
      <c r="C9" s="13" t="s">
        <v>7</v>
      </c>
      <c r="D9" s="16">
        <v>10054.2</v>
      </c>
      <c r="E9" s="16">
        <v>10054.2</v>
      </c>
      <c r="F9" s="16">
        <f t="shared" si="0"/>
        <v>100</v>
      </c>
      <c r="G9" s="16">
        <v>10054.2</v>
      </c>
      <c r="H9" s="17">
        <f t="shared" si="1"/>
        <v>100</v>
      </c>
      <c r="I9" s="34" t="s">
        <v>52</v>
      </c>
    </row>
    <row r="10" spans="1:9" ht="29.25" customHeight="1">
      <c r="A10" s="30"/>
      <c r="B10" s="31"/>
      <c r="C10" s="13" t="s">
        <v>8</v>
      </c>
      <c r="D10" s="16">
        <v>1963.2</v>
      </c>
      <c r="E10" s="16">
        <v>1963.2</v>
      </c>
      <c r="F10" s="16">
        <f t="shared" si="0"/>
        <v>100</v>
      </c>
      <c r="G10" s="16">
        <v>1963.2</v>
      </c>
      <c r="H10" s="17">
        <f t="shared" si="1"/>
        <v>100</v>
      </c>
      <c r="I10" s="35"/>
    </row>
    <row r="11" spans="1:9" s="4" customFormat="1" ht="29.25" customHeight="1">
      <c r="A11" s="30"/>
      <c r="B11" s="31"/>
      <c r="C11" s="13" t="s">
        <v>9</v>
      </c>
      <c r="D11" s="16">
        <v>59</v>
      </c>
      <c r="E11" s="16">
        <v>59</v>
      </c>
      <c r="F11" s="16">
        <f t="shared" si="0"/>
        <v>100</v>
      </c>
      <c r="G11" s="16">
        <v>59</v>
      </c>
      <c r="H11" s="17">
        <f t="shared" si="1"/>
        <v>100</v>
      </c>
      <c r="I11" s="35"/>
    </row>
    <row r="12" spans="1:9" s="4" customFormat="1" ht="90.75" customHeight="1">
      <c r="A12" s="30"/>
      <c r="B12" s="31"/>
      <c r="C12" s="14" t="s">
        <v>6</v>
      </c>
      <c r="D12" s="19">
        <f>D9+D10+D11</f>
        <v>12076.400000000001</v>
      </c>
      <c r="E12" s="19">
        <f>E9+E10+E11</f>
        <v>12076.400000000001</v>
      </c>
      <c r="F12" s="19">
        <f t="shared" si="0"/>
        <v>100</v>
      </c>
      <c r="G12" s="19">
        <f>G9+G10+G11</f>
        <v>12076.400000000001</v>
      </c>
      <c r="H12" s="20">
        <f>G12/E12*100</f>
        <v>100</v>
      </c>
      <c r="I12" s="36"/>
    </row>
    <row r="13" spans="1:9" s="4" customFormat="1" ht="28.5" customHeight="1">
      <c r="A13" s="30">
        <v>2</v>
      </c>
      <c r="B13" s="31" t="s">
        <v>11</v>
      </c>
      <c r="C13" s="13" t="s">
        <v>7</v>
      </c>
      <c r="D13" s="16">
        <v>0</v>
      </c>
      <c r="E13" s="16">
        <v>0</v>
      </c>
      <c r="F13" s="16">
        <v>0</v>
      </c>
      <c r="G13" s="16">
        <v>0</v>
      </c>
      <c r="H13" s="17">
        <v>0</v>
      </c>
      <c r="I13" s="34" t="s">
        <v>42</v>
      </c>
    </row>
    <row r="14" spans="1:9" s="4" customFormat="1" ht="28.5" customHeight="1">
      <c r="A14" s="30"/>
      <c r="B14" s="31"/>
      <c r="C14" s="13" t="s">
        <v>8</v>
      </c>
      <c r="D14" s="16">
        <v>2198.7</v>
      </c>
      <c r="E14" s="16">
        <v>2198.7</v>
      </c>
      <c r="F14" s="16">
        <f>E14/D14*100</f>
        <v>100</v>
      </c>
      <c r="G14" s="16">
        <v>2198.7</v>
      </c>
      <c r="H14" s="17">
        <f>G14/E14*100</f>
        <v>100</v>
      </c>
      <c r="I14" s="35"/>
    </row>
    <row r="15" spans="1:9" s="4" customFormat="1" ht="28.5" customHeight="1">
      <c r="A15" s="30"/>
      <c r="B15" s="31"/>
      <c r="C15" s="13" t="s">
        <v>9</v>
      </c>
      <c r="D15" s="16">
        <v>0</v>
      </c>
      <c r="E15" s="16">
        <v>0</v>
      </c>
      <c r="F15" s="16">
        <v>0</v>
      </c>
      <c r="G15" s="16">
        <v>0</v>
      </c>
      <c r="H15" s="17">
        <v>0</v>
      </c>
      <c r="I15" s="35"/>
    </row>
    <row r="16" spans="1:9" s="4" customFormat="1" ht="28.5" customHeight="1">
      <c r="A16" s="30"/>
      <c r="B16" s="31"/>
      <c r="C16" s="14" t="s">
        <v>6</v>
      </c>
      <c r="D16" s="19">
        <f>D13+D14+D15</f>
        <v>2198.7</v>
      </c>
      <c r="E16" s="19">
        <f>E13+E14+E15</f>
        <v>2198.7</v>
      </c>
      <c r="F16" s="19">
        <f>E16/D16*100</f>
        <v>100</v>
      </c>
      <c r="G16" s="19">
        <f>G13+G14+G15</f>
        <v>2198.7</v>
      </c>
      <c r="H16" s="20">
        <f>G16/E16*100</f>
        <v>100</v>
      </c>
      <c r="I16" s="36"/>
    </row>
    <row r="17" spans="1:9" s="4" customFormat="1" ht="35.25" customHeight="1">
      <c r="A17" s="30">
        <v>3</v>
      </c>
      <c r="B17" s="33" t="s">
        <v>13</v>
      </c>
      <c r="C17" s="13" t="s">
        <v>7</v>
      </c>
      <c r="D17" s="16">
        <v>51240.9</v>
      </c>
      <c r="E17" s="16">
        <v>50978.5</v>
      </c>
      <c r="F17" s="16">
        <f>E17/D17*100</f>
        <v>99.48790907263533</v>
      </c>
      <c r="G17" s="16">
        <v>50978.5</v>
      </c>
      <c r="H17" s="17">
        <f>G17/E17*100</f>
        <v>100</v>
      </c>
      <c r="I17" s="34" t="s">
        <v>51</v>
      </c>
    </row>
    <row r="18" spans="1:9" s="4" customFormat="1" ht="35.25" customHeight="1">
      <c r="A18" s="30"/>
      <c r="B18" s="33"/>
      <c r="C18" s="13" t="s">
        <v>8</v>
      </c>
      <c r="D18" s="16">
        <v>1782039</v>
      </c>
      <c r="E18" s="16">
        <v>1781927.1</v>
      </c>
      <c r="F18" s="16">
        <f>E18/D18*100</f>
        <v>99.99372067614682</v>
      </c>
      <c r="G18" s="16">
        <v>1781486.3</v>
      </c>
      <c r="H18" s="17">
        <f>G18/E18*100</f>
        <v>99.97526273661812</v>
      </c>
      <c r="I18" s="35"/>
    </row>
    <row r="19" spans="1:9" s="4" customFormat="1" ht="35.25" customHeight="1">
      <c r="A19" s="30"/>
      <c r="B19" s="33"/>
      <c r="C19" s="13" t="s">
        <v>9</v>
      </c>
      <c r="D19" s="16">
        <v>1910</v>
      </c>
      <c r="E19" s="16">
        <v>1906.6</v>
      </c>
      <c r="F19" s="16">
        <f>E19/D19*100</f>
        <v>99.82198952879581</v>
      </c>
      <c r="G19" s="16">
        <v>1906.6</v>
      </c>
      <c r="H19" s="17">
        <f>G19/E19*100</f>
        <v>100</v>
      </c>
      <c r="I19" s="35"/>
    </row>
    <row r="20" spans="1:9" s="4" customFormat="1" ht="398.25" customHeight="1">
      <c r="A20" s="30"/>
      <c r="B20" s="33"/>
      <c r="C20" s="14" t="s">
        <v>6</v>
      </c>
      <c r="D20" s="19">
        <f>D17+D18+D19</f>
        <v>1835189.9</v>
      </c>
      <c r="E20" s="19">
        <f>E17+E18+E19</f>
        <v>1834812.2000000002</v>
      </c>
      <c r="F20" s="19">
        <f>E20/D20*100</f>
        <v>99.97941902361168</v>
      </c>
      <c r="G20" s="19">
        <f>G17+G18+G19</f>
        <v>1834371.4000000001</v>
      </c>
      <c r="H20" s="20">
        <f>G20/E20*100</f>
        <v>99.97597574291254</v>
      </c>
      <c r="I20" s="36"/>
    </row>
    <row r="21" spans="1:9" s="4" customFormat="1" ht="27.75" customHeight="1">
      <c r="A21" s="30">
        <v>4</v>
      </c>
      <c r="B21" s="29" t="s">
        <v>17</v>
      </c>
      <c r="C21" s="15" t="s">
        <v>7</v>
      </c>
      <c r="D21" s="16">
        <v>184.5</v>
      </c>
      <c r="E21" s="16">
        <v>176.2</v>
      </c>
      <c r="F21" s="16">
        <v>0</v>
      </c>
      <c r="G21" s="16">
        <v>176.2</v>
      </c>
      <c r="H21" s="17">
        <v>0</v>
      </c>
      <c r="I21" s="34" t="s">
        <v>53</v>
      </c>
    </row>
    <row r="22" spans="1:9" s="4" customFormat="1" ht="27.75" customHeight="1">
      <c r="A22" s="30"/>
      <c r="B22" s="29"/>
      <c r="C22" s="15" t="s">
        <v>8</v>
      </c>
      <c r="D22" s="16">
        <v>16927.5</v>
      </c>
      <c r="E22" s="16">
        <v>16908.1</v>
      </c>
      <c r="F22" s="16">
        <f>E22/D22*100</f>
        <v>99.88539359031161</v>
      </c>
      <c r="G22" s="16">
        <v>16058.2</v>
      </c>
      <c r="H22" s="17">
        <f>G22/E22*100</f>
        <v>94.97341510873488</v>
      </c>
      <c r="I22" s="35"/>
    </row>
    <row r="23" spans="1:9" s="4" customFormat="1" ht="27.75" customHeight="1">
      <c r="A23" s="30"/>
      <c r="B23" s="29"/>
      <c r="C23" s="15" t="s">
        <v>9</v>
      </c>
      <c r="D23" s="16">
        <v>253</v>
      </c>
      <c r="E23" s="16">
        <v>253</v>
      </c>
      <c r="F23" s="16">
        <v>0</v>
      </c>
      <c r="G23" s="16">
        <v>253</v>
      </c>
      <c r="H23" s="17">
        <v>0</v>
      </c>
      <c r="I23" s="35"/>
    </row>
    <row r="24" spans="1:9" s="4" customFormat="1" ht="182.25" customHeight="1">
      <c r="A24" s="30"/>
      <c r="B24" s="29"/>
      <c r="C24" s="18" t="s">
        <v>6</v>
      </c>
      <c r="D24" s="19">
        <f>D21+D22+D23</f>
        <v>17365</v>
      </c>
      <c r="E24" s="19">
        <f>E21+E22+E23</f>
        <v>17337.3</v>
      </c>
      <c r="F24" s="19">
        <f>E24/D24*100</f>
        <v>99.8404837316441</v>
      </c>
      <c r="G24" s="19">
        <f>G21+G22+G23</f>
        <v>16487.4</v>
      </c>
      <c r="H24" s="20">
        <f>G24/E24*100</f>
        <v>95.0978526068073</v>
      </c>
      <c r="I24" s="36"/>
    </row>
    <row r="25" spans="1:9" ht="27.75" customHeight="1">
      <c r="A25" s="30">
        <v>5</v>
      </c>
      <c r="B25" s="29" t="s">
        <v>14</v>
      </c>
      <c r="C25" s="15" t="s">
        <v>7</v>
      </c>
      <c r="D25" s="16">
        <v>7480.2</v>
      </c>
      <c r="E25" s="16">
        <v>7480.2</v>
      </c>
      <c r="F25" s="16">
        <f>E25/D25*100</f>
        <v>100</v>
      </c>
      <c r="G25" s="16">
        <v>7480.2</v>
      </c>
      <c r="H25" s="17">
        <v>0</v>
      </c>
      <c r="I25" s="34" t="s">
        <v>58</v>
      </c>
    </row>
    <row r="26" spans="1:9" ht="27.75" customHeight="1">
      <c r="A26" s="30"/>
      <c r="B26" s="29"/>
      <c r="C26" s="15" t="s">
        <v>8</v>
      </c>
      <c r="D26" s="16">
        <v>241814.9</v>
      </c>
      <c r="E26" s="16">
        <v>241814.9</v>
      </c>
      <c r="F26" s="16">
        <f>E26/D26*100</f>
        <v>100</v>
      </c>
      <c r="G26" s="16">
        <v>241812.6</v>
      </c>
      <c r="H26" s="17">
        <f>G26/E26*100</f>
        <v>99.99904885927212</v>
      </c>
      <c r="I26" s="35"/>
    </row>
    <row r="27" spans="1:9" ht="27.75" customHeight="1">
      <c r="A27" s="30"/>
      <c r="B27" s="29"/>
      <c r="C27" s="15" t="s">
        <v>9</v>
      </c>
      <c r="D27" s="16">
        <v>9003.7</v>
      </c>
      <c r="E27" s="16">
        <v>9003.7</v>
      </c>
      <c r="F27" s="16">
        <f>E27/D27*100</f>
        <v>100</v>
      </c>
      <c r="G27" s="16">
        <v>9003.7</v>
      </c>
      <c r="H27" s="17">
        <f>G27/E27*100</f>
        <v>100</v>
      </c>
      <c r="I27" s="35"/>
    </row>
    <row r="28" spans="1:9" ht="144" customHeight="1">
      <c r="A28" s="30"/>
      <c r="B28" s="29"/>
      <c r="C28" s="18" t="s">
        <v>6</v>
      </c>
      <c r="D28" s="19">
        <f>D25+D26+D27</f>
        <v>258298.80000000002</v>
      </c>
      <c r="E28" s="19">
        <f>E25+E26+E27</f>
        <v>258298.80000000002</v>
      </c>
      <c r="F28" s="19">
        <f>E28/D28*100</f>
        <v>100</v>
      </c>
      <c r="G28" s="19">
        <f>G25+G26+G27</f>
        <v>258296.50000000003</v>
      </c>
      <c r="H28" s="20">
        <f>G28/E28*100</f>
        <v>99.99910955838742</v>
      </c>
      <c r="I28" s="36"/>
    </row>
    <row r="29" spans="1:9" ht="25.5" customHeight="1">
      <c r="A29" s="30">
        <v>6</v>
      </c>
      <c r="B29" s="31" t="s">
        <v>22</v>
      </c>
      <c r="C29" s="13" t="s">
        <v>7</v>
      </c>
      <c r="D29" s="16">
        <v>0</v>
      </c>
      <c r="E29" s="16">
        <v>0</v>
      </c>
      <c r="F29" s="16">
        <v>0</v>
      </c>
      <c r="G29" s="16">
        <v>0</v>
      </c>
      <c r="H29" s="17">
        <v>0</v>
      </c>
      <c r="I29" s="34" t="s">
        <v>44</v>
      </c>
    </row>
    <row r="30" spans="1:9" ht="25.5" customHeight="1">
      <c r="A30" s="30"/>
      <c r="B30" s="31"/>
      <c r="C30" s="13" t="s">
        <v>8</v>
      </c>
      <c r="D30" s="16">
        <v>18046</v>
      </c>
      <c r="E30" s="16">
        <v>16904.9</v>
      </c>
      <c r="F30" s="16">
        <f>E30/D30*100</f>
        <v>93.67671506150948</v>
      </c>
      <c r="G30" s="16">
        <v>16904.9</v>
      </c>
      <c r="H30" s="17">
        <f>G30/E30*100</f>
        <v>100</v>
      </c>
      <c r="I30" s="35"/>
    </row>
    <row r="31" spans="1:9" ht="25.5" customHeight="1">
      <c r="A31" s="30"/>
      <c r="B31" s="31"/>
      <c r="C31" s="13" t="s">
        <v>9</v>
      </c>
      <c r="D31" s="16">
        <v>0</v>
      </c>
      <c r="E31" s="16">
        <v>0</v>
      </c>
      <c r="F31" s="16">
        <v>0</v>
      </c>
      <c r="G31" s="16">
        <v>0</v>
      </c>
      <c r="H31" s="17">
        <v>0</v>
      </c>
      <c r="I31" s="35"/>
    </row>
    <row r="32" spans="1:9" ht="21" customHeight="1">
      <c r="A32" s="30"/>
      <c r="B32" s="31"/>
      <c r="C32" s="14" t="s">
        <v>6</v>
      </c>
      <c r="D32" s="19">
        <f>D29+D30+D31</f>
        <v>18046</v>
      </c>
      <c r="E32" s="19">
        <f>E29+E30+E31</f>
        <v>16904.9</v>
      </c>
      <c r="F32" s="19">
        <f>E32/D32*100</f>
        <v>93.67671506150948</v>
      </c>
      <c r="G32" s="19">
        <f>G29+G30+G31</f>
        <v>16904.9</v>
      </c>
      <c r="H32" s="20">
        <f>G32/E32*100</f>
        <v>100</v>
      </c>
      <c r="I32" s="36"/>
    </row>
    <row r="33" spans="1:9" s="4" customFormat="1" ht="28.5" customHeight="1">
      <c r="A33" s="30">
        <v>7</v>
      </c>
      <c r="B33" s="29" t="s">
        <v>15</v>
      </c>
      <c r="C33" s="15" t="s">
        <v>7</v>
      </c>
      <c r="D33" s="16">
        <v>3288.4</v>
      </c>
      <c r="E33" s="16">
        <v>3288.2</v>
      </c>
      <c r="F33" s="16">
        <f>E33/D33*100</f>
        <v>99.99391801484003</v>
      </c>
      <c r="G33" s="16">
        <v>3288.2</v>
      </c>
      <c r="H33" s="17">
        <f>G33/E33*100</f>
        <v>100</v>
      </c>
      <c r="I33" s="34" t="s">
        <v>54</v>
      </c>
    </row>
    <row r="34" spans="1:9" s="4" customFormat="1" ht="28.5" customHeight="1">
      <c r="A34" s="30"/>
      <c r="B34" s="29"/>
      <c r="C34" s="15" t="s">
        <v>8</v>
      </c>
      <c r="D34" s="16">
        <v>925747.7</v>
      </c>
      <c r="E34" s="16">
        <v>925305.2</v>
      </c>
      <c r="F34" s="16">
        <f>E34/D34*100</f>
        <v>99.95220079941868</v>
      </c>
      <c r="G34" s="16">
        <v>925305.2</v>
      </c>
      <c r="H34" s="17">
        <f>G34/E34*100</f>
        <v>100</v>
      </c>
      <c r="I34" s="35"/>
    </row>
    <row r="35" spans="1:9" s="4" customFormat="1" ht="28.5" customHeight="1">
      <c r="A35" s="30"/>
      <c r="B35" s="29"/>
      <c r="C35" s="15" t="s">
        <v>9</v>
      </c>
      <c r="D35" s="16">
        <v>2712.1</v>
      </c>
      <c r="E35" s="16">
        <v>2712.1</v>
      </c>
      <c r="F35" s="16">
        <f>E35/D35*100</f>
        <v>100</v>
      </c>
      <c r="G35" s="16">
        <v>2712.1</v>
      </c>
      <c r="H35" s="17">
        <f>G35/E35*100</f>
        <v>100</v>
      </c>
      <c r="I35" s="35"/>
    </row>
    <row r="36" spans="1:9" s="4" customFormat="1" ht="164.25" customHeight="1">
      <c r="A36" s="30"/>
      <c r="B36" s="29"/>
      <c r="C36" s="18" t="s">
        <v>6</v>
      </c>
      <c r="D36" s="19">
        <f>D33+D34+D35</f>
        <v>931748.2</v>
      </c>
      <c r="E36" s="19">
        <f>E33+E34+E35</f>
        <v>931305.4999999999</v>
      </c>
      <c r="F36" s="19">
        <f>E36/D36*100</f>
        <v>99.95248716337738</v>
      </c>
      <c r="G36" s="19">
        <f>G33+G34+G35</f>
        <v>931305.4999999999</v>
      </c>
      <c r="H36" s="21">
        <f>G36/E36*100</f>
        <v>100</v>
      </c>
      <c r="I36" s="36"/>
    </row>
    <row r="37" spans="1:9" s="5" customFormat="1" ht="29.25" customHeight="1">
      <c r="A37" s="30">
        <v>8</v>
      </c>
      <c r="B37" s="29" t="s">
        <v>19</v>
      </c>
      <c r="C37" s="15" t="s">
        <v>7</v>
      </c>
      <c r="D37" s="16">
        <v>0</v>
      </c>
      <c r="E37" s="16">
        <v>0</v>
      </c>
      <c r="F37" s="16">
        <v>0</v>
      </c>
      <c r="G37" s="23">
        <v>0</v>
      </c>
      <c r="H37" s="22">
        <v>0</v>
      </c>
      <c r="I37" s="34" t="s">
        <v>57</v>
      </c>
    </row>
    <row r="38" spans="1:9" s="5" customFormat="1" ht="29.25" customHeight="1">
      <c r="A38" s="30"/>
      <c r="B38" s="29"/>
      <c r="C38" s="15" t="s">
        <v>8</v>
      </c>
      <c r="D38" s="16">
        <v>151797.1</v>
      </c>
      <c r="E38" s="16">
        <v>151032.4</v>
      </c>
      <c r="F38" s="16">
        <f>E38/D38*100</f>
        <v>99.4962354353278</v>
      </c>
      <c r="G38" s="16">
        <v>147638</v>
      </c>
      <c r="H38" s="22">
        <f>G38/E38*100</f>
        <v>97.75253521760894</v>
      </c>
      <c r="I38" s="35"/>
    </row>
    <row r="39" spans="1:9" s="5" customFormat="1" ht="29.25" customHeight="1">
      <c r="A39" s="30"/>
      <c r="B39" s="29"/>
      <c r="C39" s="15" t="s">
        <v>9</v>
      </c>
      <c r="D39" s="16">
        <v>0</v>
      </c>
      <c r="E39" s="16">
        <v>0</v>
      </c>
      <c r="F39" s="16">
        <v>0</v>
      </c>
      <c r="G39" s="16">
        <v>0</v>
      </c>
      <c r="H39" s="22">
        <v>0</v>
      </c>
      <c r="I39" s="35"/>
    </row>
    <row r="40" spans="1:9" s="5" customFormat="1" ht="69.75" customHeight="1">
      <c r="A40" s="30"/>
      <c r="B40" s="29"/>
      <c r="C40" s="18" t="s">
        <v>6</v>
      </c>
      <c r="D40" s="19">
        <f>D37+D38+D39</f>
        <v>151797.1</v>
      </c>
      <c r="E40" s="19">
        <f>E37+E38+E39</f>
        <v>151032.4</v>
      </c>
      <c r="F40" s="19">
        <f>E40/D40*100</f>
        <v>99.4962354353278</v>
      </c>
      <c r="G40" s="19">
        <f>G37+G38+G39</f>
        <v>147638</v>
      </c>
      <c r="H40" s="21">
        <f>G40/E40*100</f>
        <v>97.75253521760894</v>
      </c>
      <c r="I40" s="36"/>
    </row>
    <row r="41" spans="1:9" s="4" customFormat="1" ht="23.25" customHeight="1">
      <c r="A41" s="30">
        <v>9</v>
      </c>
      <c r="B41" s="29" t="s">
        <v>38</v>
      </c>
      <c r="C41" s="15" t="s">
        <v>7</v>
      </c>
      <c r="D41" s="16">
        <v>0</v>
      </c>
      <c r="E41" s="16">
        <v>0</v>
      </c>
      <c r="F41" s="16">
        <v>0</v>
      </c>
      <c r="G41" s="16">
        <v>0</v>
      </c>
      <c r="H41" s="17">
        <v>0</v>
      </c>
      <c r="I41" s="34" t="s">
        <v>45</v>
      </c>
    </row>
    <row r="42" spans="1:9" s="4" customFormat="1" ht="23.25" customHeight="1">
      <c r="A42" s="30"/>
      <c r="B42" s="29"/>
      <c r="C42" s="15" t="s">
        <v>8</v>
      </c>
      <c r="D42" s="16">
        <v>80</v>
      </c>
      <c r="E42" s="16">
        <v>80</v>
      </c>
      <c r="F42" s="16">
        <f>E42/D42*100</f>
        <v>100</v>
      </c>
      <c r="G42" s="16">
        <v>80</v>
      </c>
      <c r="H42" s="17">
        <f>G42/E42*100</f>
        <v>100</v>
      </c>
      <c r="I42" s="35"/>
    </row>
    <row r="43" spans="1:9" s="4" customFormat="1" ht="23.25" customHeight="1">
      <c r="A43" s="30"/>
      <c r="B43" s="29"/>
      <c r="C43" s="15" t="s">
        <v>9</v>
      </c>
      <c r="D43" s="16">
        <v>80</v>
      </c>
      <c r="E43" s="16">
        <v>80</v>
      </c>
      <c r="F43" s="16">
        <f>E43/D43*100</f>
        <v>100</v>
      </c>
      <c r="G43" s="16">
        <v>80</v>
      </c>
      <c r="H43" s="17">
        <f>G43/E43*100</f>
        <v>100</v>
      </c>
      <c r="I43" s="35"/>
    </row>
    <row r="44" spans="1:9" s="4" customFormat="1" ht="23.25" customHeight="1">
      <c r="A44" s="30"/>
      <c r="B44" s="29"/>
      <c r="C44" s="18" t="s">
        <v>6</v>
      </c>
      <c r="D44" s="19">
        <f>D41+D42+D43</f>
        <v>160</v>
      </c>
      <c r="E44" s="19">
        <f>E41+E42+E43</f>
        <v>160</v>
      </c>
      <c r="F44" s="19">
        <f>E44/D44*100</f>
        <v>100</v>
      </c>
      <c r="G44" s="19">
        <f>G41+G42+G43</f>
        <v>160</v>
      </c>
      <c r="H44" s="21">
        <f>G44/E44*100</f>
        <v>100</v>
      </c>
      <c r="I44" s="36"/>
    </row>
    <row r="45" spans="1:9" s="5" customFormat="1" ht="24" customHeight="1">
      <c r="A45" s="30">
        <v>10</v>
      </c>
      <c r="B45" s="29" t="s">
        <v>18</v>
      </c>
      <c r="C45" s="15" t="s">
        <v>7</v>
      </c>
      <c r="D45" s="16">
        <v>754.6</v>
      </c>
      <c r="E45" s="16">
        <v>741.5</v>
      </c>
      <c r="F45" s="16">
        <f aca="true" t="shared" si="3" ref="F45:F50">E45/D45*100</f>
        <v>98.26398091704213</v>
      </c>
      <c r="G45" s="16">
        <v>741.5</v>
      </c>
      <c r="H45" s="22">
        <f aca="true" t="shared" si="4" ref="H45:H50">G45/E45*100</f>
        <v>100</v>
      </c>
      <c r="I45" s="34" t="s">
        <v>48</v>
      </c>
    </row>
    <row r="46" spans="1:9" s="5" customFormat="1" ht="24" customHeight="1">
      <c r="A46" s="30"/>
      <c r="B46" s="29"/>
      <c r="C46" s="15" t="s">
        <v>8</v>
      </c>
      <c r="D46" s="16">
        <v>2781.9</v>
      </c>
      <c r="E46" s="16">
        <v>2764.6</v>
      </c>
      <c r="F46" s="16">
        <f t="shared" si="3"/>
        <v>99.37812286566734</v>
      </c>
      <c r="G46" s="16">
        <v>2764.6</v>
      </c>
      <c r="H46" s="22">
        <f t="shared" si="4"/>
        <v>100</v>
      </c>
      <c r="I46" s="35"/>
    </row>
    <row r="47" spans="1:9" s="5" customFormat="1" ht="24" customHeight="1">
      <c r="A47" s="30"/>
      <c r="B47" s="29"/>
      <c r="C47" s="15" t="s">
        <v>9</v>
      </c>
      <c r="D47" s="16">
        <v>145.5</v>
      </c>
      <c r="E47" s="16">
        <v>145.5</v>
      </c>
      <c r="F47" s="16">
        <f t="shared" si="3"/>
        <v>100</v>
      </c>
      <c r="G47" s="16">
        <v>145.5</v>
      </c>
      <c r="H47" s="22">
        <f t="shared" si="4"/>
        <v>100</v>
      </c>
      <c r="I47" s="35"/>
    </row>
    <row r="48" spans="1:9" s="5" customFormat="1" ht="57.75" customHeight="1">
      <c r="A48" s="30"/>
      <c r="B48" s="29"/>
      <c r="C48" s="18" t="s">
        <v>6</v>
      </c>
      <c r="D48" s="19">
        <f>D45+D46+D47</f>
        <v>3682</v>
      </c>
      <c r="E48" s="19">
        <f>E45+E46+E47</f>
        <v>3651.6</v>
      </c>
      <c r="F48" s="19">
        <f t="shared" si="3"/>
        <v>99.17436175991308</v>
      </c>
      <c r="G48" s="19">
        <f>G45+G46+G47</f>
        <v>3651.6</v>
      </c>
      <c r="H48" s="21">
        <f t="shared" si="4"/>
        <v>100</v>
      </c>
      <c r="I48" s="36"/>
    </row>
    <row r="49" spans="1:9" s="5" customFormat="1" ht="27" customHeight="1">
      <c r="A49" s="30">
        <v>11</v>
      </c>
      <c r="B49" s="29" t="s">
        <v>23</v>
      </c>
      <c r="C49" s="15" t="s">
        <v>7</v>
      </c>
      <c r="D49" s="16">
        <v>5191.1</v>
      </c>
      <c r="E49" s="16">
        <v>5191.1</v>
      </c>
      <c r="F49" s="16">
        <f t="shared" si="3"/>
        <v>100</v>
      </c>
      <c r="G49" s="16">
        <v>5191.1</v>
      </c>
      <c r="H49" s="22">
        <f t="shared" si="4"/>
        <v>100</v>
      </c>
      <c r="I49" s="34" t="s">
        <v>47</v>
      </c>
    </row>
    <row r="50" spans="1:9" s="5" customFormat="1" ht="27" customHeight="1">
      <c r="A50" s="30"/>
      <c r="B50" s="29"/>
      <c r="C50" s="15" t="s">
        <v>8</v>
      </c>
      <c r="D50" s="16">
        <v>802.7</v>
      </c>
      <c r="E50" s="16">
        <v>802.7</v>
      </c>
      <c r="F50" s="16">
        <f t="shared" si="3"/>
        <v>100</v>
      </c>
      <c r="G50" s="16">
        <v>802.7</v>
      </c>
      <c r="H50" s="22">
        <f t="shared" si="4"/>
        <v>100</v>
      </c>
      <c r="I50" s="35"/>
    </row>
    <row r="51" spans="1:9" s="5" customFormat="1" ht="27" customHeight="1">
      <c r="A51" s="30"/>
      <c r="B51" s="29"/>
      <c r="C51" s="15" t="s">
        <v>9</v>
      </c>
      <c r="D51" s="16">
        <v>0</v>
      </c>
      <c r="E51" s="16">
        <v>0</v>
      </c>
      <c r="F51" s="16">
        <v>0</v>
      </c>
      <c r="G51" s="16">
        <v>0</v>
      </c>
      <c r="H51" s="22">
        <v>0</v>
      </c>
      <c r="I51" s="35"/>
    </row>
    <row r="52" spans="1:9" s="5" customFormat="1" ht="18" customHeight="1">
      <c r="A52" s="30"/>
      <c r="B52" s="29"/>
      <c r="C52" s="18" t="s">
        <v>6</v>
      </c>
      <c r="D52" s="19">
        <f>D49+D50+D51</f>
        <v>5993.8</v>
      </c>
      <c r="E52" s="19">
        <f>E49+E50+E51</f>
        <v>5993.8</v>
      </c>
      <c r="F52" s="19">
        <f>E52/D52*100</f>
        <v>100</v>
      </c>
      <c r="G52" s="19">
        <f>G49+G50+G51</f>
        <v>5993.8</v>
      </c>
      <c r="H52" s="21">
        <f>G52/E52*100</f>
        <v>100</v>
      </c>
      <c r="I52" s="36"/>
    </row>
    <row r="53" spans="1:9" s="5" customFormat="1" ht="30.75" customHeight="1">
      <c r="A53" s="30">
        <v>12</v>
      </c>
      <c r="B53" s="29" t="s">
        <v>20</v>
      </c>
      <c r="C53" s="15" t="s">
        <v>7</v>
      </c>
      <c r="D53" s="16">
        <v>10.4</v>
      </c>
      <c r="E53" s="16">
        <v>10.4</v>
      </c>
      <c r="F53" s="16">
        <f aca="true" t="shared" si="5" ref="F53:F60">E53/D53*100</f>
        <v>100</v>
      </c>
      <c r="G53" s="16">
        <v>10.4</v>
      </c>
      <c r="H53" s="22">
        <f>G53/E53*100</f>
        <v>100</v>
      </c>
      <c r="I53" s="34" t="s">
        <v>55</v>
      </c>
    </row>
    <row r="54" spans="1:9" s="5" customFormat="1" ht="30.75" customHeight="1">
      <c r="A54" s="30"/>
      <c r="B54" s="29"/>
      <c r="C54" s="15" t="s">
        <v>8</v>
      </c>
      <c r="D54" s="16">
        <v>2373.6</v>
      </c>
      <c r="E54" s="16">
        <v>2373.6</v>
      </c>
      <c r="F54" s="16">
        <f t="shared" si="5"/>
        <v>100</v>
      </c>
      <c r="G54" s="16">
        <v>2373.6</v>
      </c>
      <c r="H54" s="17">
        <f aca="true" t="shared" si="6" ref="H54:H60">G54/E54*100</f>
        <v>100</v>
      </c>
      <c r="I54" s="35"/>
    </row>
    <row r="55" spans="1:9" s="5" customFormat="1" ht="30.75" customHeight="1">
      <c r="A55" s="30"/>
      <c r="B55" s="29"/>
      <c r="C55" s="15" t="s">
        <v>9</v>
      </c>
      <c r="D55" s="16">
        <v>78.1</v>
      </c>
      <c r="E55" s="16">
        <v>78.1</v>
      </c>
      <c r="F55" s="16">
        <f t="shared" si="5"/>
        <v>100</v>
      </c>
      <c r="G55" s="16">
        <v>78.1</v>
      </c>
      <c r="H55" s="17">
        <f t="shared" si="6"/>
        <v>100</v>
      </c>
      <c r="I55" s="35"/>
    </row>
    <row r="56" spans="1:9" s="5" customFormat="1" ht="72.75" customHeight="1">
      <c r="A56" s="30"/>
      <c r="B56" s="29"/>
      <c r="C56" s="18" t="s">
        <v>6</v>
      </c>
      <c r="D56" s="19">
        <f>D53+D54+D55</f>
        <v>2462.1</v>
      </c>
      <c r="E56" s="19">
        <f>E53+E54+E55</f>
        <v>2462.1</v>
      </c>
      <c r="F56" s="19">
        <f t="shared" si="5"/>
        <v>100</v>
      </c>
      <c r="G56" s="19">
        <f>G53+G54+G55</f>
        <v>2462.1</v>
      </c>
      <c r="H56" s="20">
        <f t="shared" si="6"/>
        <v>100</v>
      </c>
      <c r="I56" s="36"/>
    </row>
    <row r="57" spans="1:9" s="5" customFormat="1" ht="30" customHeight="1">
      <c r="A57" s="30">
        <v>13</v>
      </c>
      <c r="B57" s="29" t="s">
        <v>21</v>
      </c>
      <c r="C57" s="15" t="s">
        <v>7</v>
      </c>
      <c r="D57" s="16">
        <v>119.6</v>
      </c>
      <c r="E57" s="16">
        <v>119.6</v>
      </c>
      <c r="F57" s="16">
        <f t="shared" si="5"/>
        <v>100</v>
      </c>
      <c r="G57" s="16">
        <v>119.6</v>
      </c>
      <c r="H57" s="22">
        <f t="shared" si="6"/>
        <v>100</v>
      </c>
      <c r="I57" s="34" t="s">
        <v>56</v>
      </c>
    </row>
    <row r="58" spans="1:9" s="5" customFormat="1" ht="30" customHeight="1">
      <c r="A58" s="30"/>
      <c r="B58" s="29"/>
      <c r="C58" s="15" t="s">
        <v>8</v>
      </c>
      <c r="D58" s="16">
        <v>4809</v>
      </c>
      <c r="E58" s="16">
        <v>4809</v>
      </c>
      <c r="F58" s="16">
        <f t="shared" si="5"/>
        <v>100</v>
      </c>
      <c r="G58" s="16">
        <v>4809</v>
      </c>
      <c r="H58" s="22">
        <f t="shared" si="6"/>
        <v>100</v>
      </c>
      <c r="I58" s="35"/>
    </row>
    <row r="59" spans="1:9" s="5" customFormat="1" ht="30" customHeight="1">
      <c r="A59" s="30"/>
      <c r="B59" s="29"/>
      <c r="C59" s="15" t="s">
        <v>9</v>
      </c>
      <c r="D59" s="16">
        <v>259.5</v>
      </c>
      <c r="E59" s="16">
        <v>259.5</v>
      </c>
      <c r="F59" s="16">
        <f t="shared" si="5"/>
        <v>100</v>
      </c>
      <c r="G59" s="16">
        <v>259.5</v>
      </c>
      <c r="H59" s="22">
        <f t="shared" si="6"/>
        <v>100</v>
      </c>
      <c r="I59" s="35"/>
    </row>
    <row r="60" spans="1:9" s="5" customFormat="1" ht="60.75" customHeight="1">
      <c r="A60" s="30"/>
      <c r="B60" s="29"/>
      <c r="C60" s="18" t="s">
        <v>6</v>
      </c>
      <c r="D60" s="19">
        <f>D57+D58+D59</f>
        <v>5188.1</v>
      </c>
      <c r="E60" s="19">
        <f>E57+E58+E59</f>
        <v>5188.1</v>
      </c>
      <c r="F60" s="19">
        <f t="shared" si="5"/>
        <v>100</v>
      </c>
      <c r="G60" s="19">
        <f>G57+G58+G59</f>
        <v>5188.1</v>
      </c>
      <c r="H60" s="21">
        <f t="shared" si="6"/>
        <v>100</v>
      </c>
      <c r="I60" s="36"/>
    </row>
    <row r="61" spans="1:9" s="5" customFormat="1" ht="24" customHeight="1">
      <c r="A61" s="30">
        <v>14</v>
      </c>
      <c r="B61" s="29" t="s">
        <v>16</v>
      </c>
      <c r="C61" s="15" t="s">
        <v>7</v>
      </c>
      <c r="D61" s="16">
        <v>0</v>
      </c>
      <c r="E61" s="16">
        <v>0</v>
      </c>
      <c r="F61" s="16">
        <v>0</v>
      </c>
      <c r="G61" s="16">
        <v>0</v>
      </c>
      <c r="H61" s="17">
        <v>0</v>
      </c>
      <c r="I61" s="37" t="s">
        <v>49</v>
      </c>
    </row>
    <row r="62" spans="1:9" s="5" customFormat="1" ht="24" customHeight="1">
      <c r="A62" s="30"/>
      <c r="B62" s="29"/>
      <c r="C62" s="15" t="s">
        <v>8</v>
      </c>
      <c r="D62" s="16">
        <v>1053931.4</v>
      </c>
      <c r="E62" s="16">
        <v>1053931.4</v>
      </c>
      <c r="F62" s="16">
        <f>E62/D62*100</f>
        <v>100</v>
      </c>
      <c r="G62" s="16">
        <v>1053931.4</v>
      </c>
      <c r="H62" s="17">
        <f>G62/E62*100</f>
        <v>100</v>
      </c>
      <c r="I62" s="38"/>
    </row>
    <row r="63" spans="1:9" s="5" customFormat="1" ht="24" customHeight="1">
      <c r="A63" s="30"/>
      <c r="B63" s="29"/>
      <c r="C63" s="15" t="s">
        <v>9</v>
      </c>
      <c r="D63" s="16">
        <v>776.2</v>
      </c>
      <c r="E63" s="16">
        <v>776.2</v>
      </c>
      <c r="F63" s="16">
        <f>E63/D63*100</f>
        <v>100</v>
      </c>
      <c r="G63" s="16">
        <v>776.2</v>
      </c>
      <c r="H63" s="17">
        <f>G63/E63*100</f>
        <v>100</v>
      </c>
      <c r="I63" s="38"/>
    </row>
    <row r="64" spans="1:9" s="5" customFormat="1" ht="198" customHeight="1">
      <c r="A64" s="30"/>
      <c r="B64" s="29"/>
      <c r="C64" s="18" t="s">
        <v>6</v>
      </c>
      <c r="D64" s="19">
        <f>D61+D62+D63</f>
        <v>1054707.5999999999</v>
      </c>
      <c r="E64" s="19">
        <f>E61+E62+E63</f>
        <v>1054707.5999999999</v>
      </c>
      <c r="F64" s="19">
        <f>E64/D64*100</f>
        <v>100</v>
      </c>
      <c r="G64" s="19">
        <f>G61+G62+G63</f>
        <v>1054707.5999999999</v>
      </c>
      <c r="H64" s="20">
        <f>G64/E64*100</f>
        <v>100</v>
      </c>
      <c r="I64" s="39"/>
    </row>
    <row r="65" spans="1:9" s="5" customFormat="1" ht="19.5" customHeight="1">
      <c r="A65" s="30">
        <v>15</v>
      </c>
      <c r="B65" s="29" t="s">
        <v>39</v>
      </c>
      <c r="C65" s="15" t="s">
        <v>7</v>
      </c>
      <c r="D65" s="16">
        <v>0</v>
      </c>
      <c r="E65" s="16">
        <v>0</v>
      </c>
      <c r="F65" s="16">
        <v>0</v>
      </c>
      <c r="G65" s="16">
        <v>0</v>
      </c>
      <c r="H65" s="24">
        <v>0</v>
      </c>
      <c r="I65" s="34" t="s">
        <v>43</v>
      </c>
    </row>
    <row r="66" spans="1:9" s="5" customFormat="1" ht="19.5" customHeight="1">
      <c r="A66" s="30"/>
      <c r="B66" s="29"/>
      <c r="C66" s="15" t="s">
        <v>8</v>
      </c>
      <c r="D66" s="16">
        <v>19842.4</v>
      </c>
      <c r="E66" s="16">
        <v>19754.6</v>
      </c>
      <c r="F66" s="16">
        <f>E66/D66*100</f>
        <v>99.5575132040479</v>
      </c>
      <c r="G66" s="16">
        <v>19754.6</v>
      </c>
      <c r="H66" s="17">
        <f>G66/E66*100</f>
        <v>100</v>
      </c>
      <c r="I66" s="35"/>
    </row>
    <row r="67" spans="1:9" s="5" customFormat="1" ht="19.5" customHeight="1">
      <c r="A67" s="30"/>
      <c r="B67" s="29"/>
      <c r="C67" s="15" t="s">
        <v>9</v>
      </c>
      <c r="D67" s="16">
        <v>9297.5</v>
      </c>
      <c r="E67" s="16">
        <v>9297</v>
      </c>
      <c r="F67" s="16">
        <f>E67/D67*100</f>
        <v>99.99462221027157</v>
      </c>
      <c r="G67" s="16">
        <v>9297</v>
      </c>
      <c r="H67" s="17">
        <f>G67/E67*100</f>
        <v>100</v>
      </c>
      <c r="I67" s="35"/>
    </row>
    <row r="68" spans="1:9" s="5" customFormat="1" ht="19.5" customHeight="1">
      <c r="A68" s="30"/>
      <c r="B68" s="29"/>
      <c r="C68" s="18" t="s">
        <v>6</v>
      </c>
      <c r="D68" s="19">
        <f>D65+D66+D67</f>
        <v>29139.9</v>
      </c>
      <c r="E68" s="19">
        <f>E65+E66+E67</f>
        <v>29051.6</v>
      </c>
      <c r="F68" s="19">
        <f>E68/D68*100</f>
        <v>99.69697905620815</v>
      </c>
      <c r="G68" s="19">
        <f>G65+G66+G67</f>
        <v>29051.6</v>
      </c>
      <c r="H68" s="20">
        <f>G68/E68*100</f>
        <v>100</v>
      </c>
      <c r="I68" s="36"/>
    </row>
    <row r="69" spans="1:9" s="5" customFormat="1" ht="26.25" customHeight="1">
      <c r="A69" s="30">
        <v>16</v>
      </c>
      <c r="B69" s="29" t="s">
        <v>24</v>
      </c>
      <c r="C69" s="15" t="s">
        <v>7</v>
      </c>
      <c r="D69" s="16">
        <v>0</v>
      </c>
      <c r="E69" s="16">
        <v>0</v>
      </c>
      <c r="F69" s="16">
        <v>0</v>
      </c>
      <c r="G69" s="16">
        <v>0</v>
      </c>
      <c r="H69" s="24">
        <v>0</v>
      </c>
      <c r="I69" s="34" t="s">
        <v>46</v>
      </c>
    </row>
    <row r="70" spans="1:9" s="5" customFormat="1" ht="26.25" customHeight="1">
      <c r="A70" s="30"/>
      <c r="B70" s="29"/>
      <c r="C70" s="15" t="s">
        <v>8</v>
      </c>
      <c r="D70" s="16">
        <v>120.9</v>
      </c>
      <c r="E70" s="16">
        <v>120.9</v>
      </c>
      <c r="F70" s="16">
        <f>E70/D70*100</f>
        <v>100</v>
      </c>
      <c r="G70" s="16">
        <v>120.9</v>
      </c>
      <c r="H70" s="22">
        <f>G70/E70*100</f>
        <v>100</v>
      </c>
      <c r="I70" s="35"/>
    </row>
    <row r="71" spans="1:9" s="5" customFormat="1" ht="26.25" customHeight="1">
      <c r="A71" s="30"/>
      <c r="B71" s="29"/>
      <c r="C71" s="15" t="s">
        <v>9</v>
      </c>
      <c r="D71" s="16">
        <v>0</v>
      </c>
      <c r="E71" s="16">
        <v>0</v>
      </c>
      <c r="F71" s="16">
        <v>0</v>
      </c>
      <c r="G71" s="16">
        <v>0</v>
      </c>
      <c r="H71" s="17">
        <v>0</v>
      </c>
      <c r="I71" s="35"/>
    </row>
    <row r="72" spans="1:9" s="5" customFormat="1" ht="26.25" customHeight="1">
      <c r="A72" s="30"/>
      <c r="B72" s="29"/>
      <c r="C72" s="18" t="s">
        <v>6</v>
      </c>
      <c r="D72" s="19">
        <f>D69+D70+D71</f>
        <v>120.9</v>
      </c>
      <c r="E72" s="19">
        <f>E69+E70+E71</f>
        <v>120.9</v>
      </c>
      <c r="F72" s="19">
        <f>E72/D72*100</f>
        <v>100</v>
      </c>
      <c r="G72" s="19">
        <f>G69+G70+G71</f>
        <v>120.9</v>
      </c>
      <c r="H72" s="21">
        <f>G72/E72*100</f>
        <v>100</v>
      </c>
      <c r="I72" s="36"/>
    </row>
    <row r="65266" ht="12.75" customHeight="1" hidden="1"/>
  </sheetData>
  <sheetProtection selectLockedCells="1" selectUnlockedCells="1"/>
  <mergeCells count="52">
    <mergeCell ref="H2:I2"/>
    <mergeCell ref="A1:I1"/>
    <mergeCell ref="B65:B68"/>
    <mergeCell ref="B49:B52"/>
    <mergeCell ref="I37:I40"/>
    <mergeCell ref="I41:I44"/>
    <mergeCell ref="I45:I48"/>
    <mergeCell ref="I49:I52"/>
    <mergeCell ref="A57:A60"/>
    <mergeCell ref="I5:I8"/>
    <mergeCell ref="B13:B16"/>
    <mergeCell ref="B41:B44"/>
    <mergeCell ref="I61:I64"/>
    <mergeCell ref="I65:I68"/>
    <mergeCell ref="I53:I56"/>
    <mergeCell ref="I57:I60"/>
    <mergeCell ref="I13:I16"/>
    <mergeCell ref="I17:I20"/>
    <mergeCell ref="I69:I72"/>
    <mergeCell ref="I9:I12"/>
    <mergeCell ref="A65:A68"/>
    <mergeCell ref="B53:B56"/>
    <mergeCell ref="A41:A44"/>
    <mergeCell ref="I21:I24"/>
    <mergeCell ref="I25:I28"/>
    <mergeCell ref="I29:I32"/>
    <mergeCell ref="I33:I36"/>
    <mergeCell ref="B21:B24"/>
    <mergeCell ref="B33:B36"/>
    <mergeCell ref="B61:B64"/>
    <mergeCell ref="B25:B28"/>
    <mergeCell ref="A9:A12"/>
    <mergeCell ref="B9:B12"/>
    <mergeCell ref="A53:A56"/>
    <mergeCell ref="A45:A48"/>
    <mergeCell ref="A49:A52"/>
    <mergeCell ref="B57:B60"/>
    <mergeCell ref="A5:B8"/>
    <mergeCell ref="A13:A16"/>
    <mergeCell ref="B17:B20"/>
    <mergeCell ref="B37:B40"/>
    <mergeCell ref="A21:A24"/>
    <mergeCell ref="A33:A36"/>
    <mergeCell ref="B69:B72"/>
    <mergeCell ref="A69:A72"/>
    <mergeCell ref="A17:A20"/>
    <mergeCell ref="A29:A32"/>
    <mergeCell ref="B29:B32"/>
    <mergeCell ref="A37:A40"/>
    <mergeCell ref="A25:A28"/>
    <mergeCell ref="B45:B48"/>
    <mergeCell ref="A61:A64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Долобан Нина Николаевна</cp:lastModifiedBy>
  <cp:lastPrinted>2022-02-08T11:14:32Z</cp:lastPrinted>
  <dcterms:created xsi:type="dcterms:W3CDTF">2022-02-07T18:21:11Z</dcterms:created>
  <dcterms:modified xsi:type="dcterms:W3CDTF">2022-02-14T12:40:15Z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еудаляемый файл">
    <vt:lpwstr>1</vt:lpwstr>
  </property>
</Properties>
</file>