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15" yWindow="855" windowWidth="16860" windowHeight="11760"/>
  </bookViews>
  <sheets>
    <sheet name="график 2" sheetId="6" r:id="rId1"/>
    <sheet name="Отчет" sheetId="1" r:id="rId2"/>
    <sheet name="Отчет (2)" sheetId="3" r:id="rId3"/>
    <sheet name="Лист1" sheetId="4" r:id="rId4"/>
  </sheets>
  <definedNames>
    <definedName name="_xlnm._FilterDatabase" localSheetId="2" hidden="1">'Отчет (2)'!$A$1:$D$38</definedName>
  </definedNames>
  <calcPr calcId="145621"/>
</workbook>
</file>

<file path=xl/calcChain.xml><?xml version="1.0" encoding="utf-8"?>
<calcChain xmlns="http://schemas.openxmlformats.org/spreadsheetml/2006/main">
  <c r="E216" i="6" l="1"/>
  <c r="E212" i="6"/>
  <c r="E208" i="6"/>
  <c r="E201" i="6"/>
  <c r="E196" i="6"/>
  <c r="E188" i="6"/>
  <c r="E192" i="6" l="1"/>
  <c r="E178" i="6" l="1"/>
  <c r="E170" i="6"/>
  <c r="E174" i="6"/>
  <c r="E163" i="6"/>
  <c r="E156" i="6"/>
  <c r="E148" i="6"/>
  <c r="E87" i="6"/>
  <c r="E141" i="6" l="1"/>
  <c r="E135" i="6"/>
  <c r="E131" i="6"/>
  <c r="E118" i="6"/>
  <c r="E110" i="6"/>
  <c r="E106" i="6"/>
  <c r="E102" i="6"/>
  <c r="E97" i="6"/>
  <c r="E28" i="6"/>
  <c r="E21" i="6"/>
  <c r="E125" i="6" l="1"/>
  <c r="E14" i="6" l="1"/>
  <c r="E10" i="6"/>
  <c r="E91" i="6"/>
  <c r="E79" i="6" l="1"/>
  <c r="E74" i="6"/>
  <c r="E69" i="6"/>
  <c r="E62" i="6"/>
  <c r="E55" i="6"/>
  <c r="E48" i="6"/>
  <c r="E43" i="6" l="1"/>
  <c r="E35" i="6"/>
  <c r="E6" i="6"/>
  <c r="E218" i="6" s="1"/>
  <c r="F218" i="6"/>
  <c r="E178" i="1" l="1"/>
  <c r="F178" i="1"/>
  <c r="C39" i="3" l="1"/>
</calcChain>
</file>

<file path=xl/sharedStrings.xml><?xml version="1.0" encoding="utf-8"?>
<sst xmlns="http://schemas.openxmlformats.org/spreadsheetml/2006/main" count="1060" uniqueCount="153">
  <si>
    <t>№ п/п</t>
  </si>
  <si>
    <t>Адрес многоквартирного дома</t>
  </si>
  <si>
    <t>Плановый год начала работ</t>
  </si>
  <si>
    <t>Плановая стоимость работ по дому, руб.</t>
  </si>
  <si>
    <t>1</t>
  </si>
  <si>
    <t>2</t>
  </si>
  <si>
    <t>3</t>
  </si>
  <si>
    <t>4</t>
  </si>
  <si>
    <t>5</t>
  </si>
  <si>
    <t>6</t>
  </si>
  <si>
    <t>1.</t>
  </si>
  <si>
    <t>Советский р-н, Советский г/п, г. Советский, мкр. Нефтяник, д. 9</t>
  </si>
  <si>
    <t>Разработка проектной документации на проведение капитального ремонта</t>
  </si>
  <si>
    <t>2023</t>
  </si>
  <si>
    <t>Ремонт фасада</t>
  </si>
  <si>
    <t>2024</t>
  </si>
  <si>
    <t>Осуществление строительного контроля</t>
  </si>
  <si>
    <t>2.</t>
  </si>
  <si>
    <t>Советский р-н, Советский г/п, г. Советский, мкр. Нефтяник, д. 11</t>
  </si>
  <si>
    <t>3.</t>
  </si>
  <si>
    <t>Советский р-н, Советский г/п, г. Советский, мкр. Нефтяник, д. 13</t>
  </si>
  <si>
    <t>4.</t>
  </si>
  <si>
    <t>Советский р-н, Советский г/п, г. Советский, мкр. Нефтяник, д. 15</t>
  </si>
  <si>
    <t>Ремонт системы теплоснабжения</t>
  </si>
  <si>
    <t>2025</t>
  </si>
  <si>
    <t>Ремонт системы холодного водоснабжения</t>
  </si>
  <si>
    <t>Ремонт системы горячего водоснабжения</t>
  </si>
  <si>
    <t>Ремонт системы водоотведения</t>
  </si>
  <si>
    <t>5.</t>
  </si>
  <si>
    <t>Советский р-н, Советский г/п, г. Советский, мкр. Нефтяник, д. 33</t>
  </si>
  <si>
    <t>Ремонт подвальных помещений, относящихся к общему имуществу в многоквартирном доме</t>
  </si>
  <si>
    <t>6.</t>
  </si>
  <si>
    <t>Советский р-н, Советский г/п, г. Советский, ул. Гагарина, д. 62</t>
  </si>
  <si>
    <t>Ремонт крыши</t>
  </si>
  <si>
    <t>Ремонт системы электроснабжения</t>
  </si>
  <si>
    <t>7.</t>
  </si>
  <si>
    <t>Советский р-н, Советский г/п, г. Советский, ул. Гагарина, д. 77</t>
  </si>
  <si>
    <t>8.</t>
  </si>
  <si>
    <t>Советский р-н, Советский г/п, г. Советский, ул. Гастелло, д. 31</t>
  </si>
  <si>
    <t>9.</t>
  </si>
  <si>
    <t>Советский р-н, Советский г/п, г. Советский, ул. Гастелло, д. 39А</t>
  </si>
  <si>
    <t>10.</t>
  </si>
  <si>
    <t>Советский р-н, Советский г/п, г. Советский, ул. Калинина, д. 1</t>
  </si>
  <si>
    <t>Ремонт системы газоснабжения</t>
  </si>
  <si>
    <t>11.</t>
  </si>
  <si>
    <t>Советский р-н, Советский г/п, г. Советский, ул. Киевская, д. 27</t>
  </si>
  <si>
    <t>12.</t>
  </si>
  <si>
    <t>Советский р-н, Советский г/п, г. Советский, ул. Киевская, д. 28</t>
  </si>
  <si>
    <t>13.</t>
  </si>
  <si>
    <t>Советский р-н, Советский г/п, г. Советский, ул. Кирова, д. 20</t>
  </si>
  <si>
    <t>14.</t>
  </si>
  <si>
    <t>Советский р-н, Советский г/п, г. Советский, ул. Макаренко, д. 6</t>
  </si>
  <si>
    <t>15.</t>
  </si>
  <si>
    <t>Советский р-н, Советский г/п, г. Советский, ул. Макаренко, д. 52</t>
  </si>
  <si>
    <t>16.</t>
  </si>
  <si>
    <t>Советский р-н, Советский г/п, г. Советский, ул. Октябрьская, д. 4</t>
  </si>
  <si>
    <t>17.</t>
  </si>
  <si>
    <t>Советский р-н, Советский г/п, г. Советский, ул. Октябрьская, д. 6</t>
  </si>
  <si>
    <t>18.</t>
  </si>
  <si>
    <t>Советский р-н, Советский г/п, г. Советский, ул. Припарковая, д. 1</t>
  </si>
  <si>
    <t>19.</t>
  </si>
  <si>
    <t>Советский р-н, Советский г/п, г. Советский, ул. Припарковая, д. 2</t>
  </si>
  <si>
    <t>20.</t>
  </si>
  <si>
    <t>Советский р-н, Советский г/п, г. Советский, ул. Строительная, д. 4</t>
  </si>
  <si>
    <t>21.</t>
  </si>
  <si>
    <t>Советский р-н, Советский г/п, г. Советский, ул. Трассовиков, д. 2А</t>
  </si>
  <si>
    <t>22.</t>
  </si>
  <si>
    <t>Советский р-н, Советский г/п, г. Советский, ул. Юбилейная, д. 52</t>
  </si>
  <si>
    <t>23.</t>
  </si>
  <si>
    <t>Советский р-н, Советский г/п, г. Советский, ул. Юбилейная, д. 52А</t>
  </si>
  <si>
    <t>24.</t>
  </si>
  <si>
    <t>Советский р-н, Советский г/п, г. Советский, ул. Юбилейная, д. 56</t>
  </si>
  <si>
    <t>25.</t>
  </si>
  <si>
    <t>Советский р-н, Советский г/п, г. Советский, ул. Юбилейная, д. 73</t>
  </si>
  <si>
    <t>Ремонт фундамента многоквартирного дома</t>
  </si>
  <si>
    <t>26.</t>
  </si>
  <si>
    <t>Советский р-н, Алябьевский с/п, п. Алябьевский, ул. Коммунистическая, д. 16А</t>
  </si>
  <si>
    <t>27.</t>
  </si>
  <si>
    <t>Советский р-н, Алябьевский с/п, п. Алябьевский, ул. Коммунистическая, д. 18</t>
  </si>
  <si>
    <t>28.</t>
  </si>
  <si>
    <t>Советский р-н, Алябьевский с/п, п. Алябьевский, ул. Ленина, д. 7</t>
  </si>
  <si>
    <t>29.</t>
  </si>
  <si>
    <t>Советский р-н, Алябьевский с/п, п. Алябьевский, ул. Новоселов, д. 5</t>
  </si>
  <si>
    <t>30.</t>
  </si>
  <si>
    <t>Советский р-н, Алябьевский с/п, п. Алябьевский, ул. Токмянина, д. 1</t>
  </si>
  <si>
    <t>31.</t>
  </si>
  <si>
    <t>Советский р-н, Алябьевский с/п, п. Алябьевский, ул. Токмянина, д. 6</t>
  </si>
  <si>
    <t>32.</t>
  </si>
  <si>
    <t>Советский р-н, Агириш г/п, пгт. Агириш, ул. Вокзальная, д. 9</t>
  </si>
  <si>
    <t>33.</t>
  </si>
  <si>
    <t>Советский р-н, Агириш г/п, пгт. Агириш, ул. Вокзальная, д. 11</t>
  </si>
  <si>
    <t>34.</t>
  </si>
  <si>
    <t>Советский р-н, Агириш г/п, пгт. Агириш, ул. Молодежная, д. 11</t>
  </si>
  <si>
    <t>35.</t>
  </si>
  <si>
    <t>Советский р-н, Коммунистический г/п, пгт. Коммунистический, ул. Мира, д. 1Б</t>
  </si>
  <si>
    <t>36.</t>
  </si>
  <si>
    <t>Советский р-н, Малиновский г/п, пгт. Малиновский, ул. Гагарина, д. 7</t>
  </si>
  <si>
    <t>Перечень работ по капитальному ремонту, предусмотренных краткосрочным планом</t>
  </si>
  <si>
    <t>Предельная стоимость запланированной работы, руб.</t>
  </si>
  <si>
    <t>Остаток средств на счете югорского оператора и прогнозируемый объем поступлений взносов на капитальный ремонт
 (п. 7.1 ст. 168 ЖК РФ), в пределах которого предполагается проведение капитального ремонта.</t>
  </si>
  <si>
    <t>График проведения собраний</t>
  </si>
  <si>
    <t>27.05.2022                    в 18-00</t>
  </si>
  <si>
    <t>Управляющая организация</t>
  </si>
  <si>
    <t>ТСЖ</t>
  </si>
  <si>
    <t>МУП "Уютный город Советский"</t>
  </si>
  <si>
    <t>ООО "Клевер"</t>
  </si>
  <si>
    <t>15.06.2022                    в 17-30</t>
  </si>
  <si>
    <t>ООО "ЖЭУ Советский"</t>
  </si>
  <si>
    <t>22.06.2022                    в 17-30</t>
  </si>
  <si>
    <t>ТСЖ "Калинина,1"</t>
  </si>
  <si>
    <t>ТСЖ "Кирова,20"</t>
  </si>
  <si>
    <t>ООО "УК Партнер"</t>
  </si>
  <si>
    <t>ООО "ДомСервис"</t>
  </si>
  <si>
    <t>07.06.2022                    в 18-00</t>
  </si>
  <si>
    <t>17.06.2022                    в 18-00</t>
  </si>
  <si>
    <t>ООО "Жилье"</t>
  </si>
  <si>
    <t>09.06.2022                    в 11-00</t>
  </si>
  <si>
    <t>09.06.2022                   в 11-35</t>
  </si>
  <si>
    <t>09.06.2022                    в 12-15</t>
  </si>
  <si>
    <t>6.06.2022                      в 15-30</t>
  </si>
  <si>
    <t>6.06.2022                      в 15-00</t>
  </si>
  <si>
    <t>Итого:</t>
  </si>
  <si>
    <t xml:space="preserve">11.06.2022                    </t>
  </si>
  <si>
    <t>собрание проведено</t>
  </si>
  <si>
    <t>10.06.2022                   в 15-00</t>
  </si>
  <si>
    <t>15.06.2022                    в 15-00</t>
  </si>
  <si>
    <t>17.06.2022                    в 15-00</t>
  </si>
  <si>
    <t>20.06.2022                     в 15-00</t>
  </si>
  <si>
    <t>22.06.2022                   в 15-00</t>
  </si>
  <si>
    <t>24.06.2022                    в 15-00</t>
  </si>
  <si>
    <t>16.06.2022                    в 16-00</t>
  </si>
  <si>
    <t>08.06.2022                      в 15-00</t>
  </si>
  <si>
    <t>16.06.2022                    в 17-00</t>
  </si>
  <si>
    <t>20.06.2022                    в 17-00</t>
  </si>
  <si>
    <t>20.06.2022                    в 18-00</t>
  </si>
  <si>
    <t>7.06.2022                      в 17-00</t>
  </si>
  <si>
    <t>ООО "ЖЭУ Сервис"</t>
  </si>
  <si>
    <t>10.06.2022                   в 17-00</t>
  </si>
  <si>
    <t>23.06.2022                    в 17-00</t>
  </si>
  <si>
    <t>Советский р-н, Алябьевский с/п, п. Алябьевский, ул. Токмянина, д. 5</t>
  </si>
  <si>
    <t>СПЕЦСЧЕТ</t>
  </si>
  <si>
    <t>8.06.2022                      в 15-30           повторно                 27.06. в 17-30</t>
  </si>
  <si>
    <t>28.06.2022                    в 17-30</t>
  </si>
  <si>
    <t>собрание не состоялось</t>
  </si>
  <si>
    <t>21.06.2022                      в 17-00                  Собрание не состоялось</t>
  </si>
  <si>
    <r>
      <t xml:space="preserve">24.06.2022                    в 17-30               </t>
    </r>
    <r>
      <rPr>
        <b/>
        <i/>
        <sz val="12"/>
        <color rgb="FFFF0000"/>
        <rFont val="Arial"/>
        <family val="2"/>
        <charset val="204"/>
      </rPr>
      <t>проведено 03.06.   Решение не принято из-за отсутствия кворума</t>
    </r>
  </si>
  <si>
    <t>31</t>
  </si>
  <si>
    <t>32</t>
  </si>
  <si>
    <t>33</t>
  </si>
  <si>
    <t>34</t>
  </si>
  <si>
    <t>35</t>
  </si>
  <si>
    <t>36</t>
  </si>
  <si>
    <t>37.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</si>
</sst>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1"/>
      <charset val="204"/>
    </font>
    <font>
      <b/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  <font>
      <sz val="8"/>
      <name val="Arial"/>
      <family val="1"/>
      <charset val="204"/>
    </font>
    <font>
      <b/>
      <sz val="12"/>
      <name val="Arial"/>
      <family val="1"/>
      <charset val="204"/>
    </font>
    <font>
      <sz val="12"/>
      <name val="Arial"/>
      <family val="1"/>
      <charset val="204"/>
    </font>
    <font>
      <sz val="14"/>
      <name val="Arial"/>
      <family val="1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3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/>
    </xf>
    <xf numFmtId="4" fontId="8" fillId="0" borderId="0" xfId="0" applyNumberFormat="1" applyFont="1" applyAlignment="1">
      <alignment horizontal="center"/>
    </xf>
    <xf numFmtId="10" fontId="8" fillId="0" borderId="0" xfId="0" applyNumberFormat="1" applyFont="1" applyFill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3" borderId="0" xfId="0" applyFill="1"/>
    <xf numFmtId="0" fontId="7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0" fillId="0" borderId="0" xfId="0" applyFill="1"/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4" fontId="9" fillId="3" borderId="3" xfId="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9" fillId="5" borderId="3" xfId="0" applyNumberFormat="1" applyFont="1" applyFill="1" applyBorder="1" applyAlignment="1">
      <alignment horizontal="center" vertical="center" wrapText="1"/>
    </xf>
    <xf numFmtId="49" fontId="9" fillId="5" borderId="4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5"/>
  <sheetViews>
    <sheetView tabSelected="1" zoomScale="70" zoomScaleNormal="70" workbookViewId="0">
      <selection activeCell="E1" sqref="E1"/>
    </sheetView>
  </sheetViews>
  <sheetFormatPr defaultRowHeight="12.75" x14ac:dyDescent="0.2"/>
  <cols>
    <col min="1" max="1" width="6.7109375" style="9" customWidth="1"/>
    <col min="2" max="2" width="36.28515625" customWidth="1"/>
    <col min="3" max="3" width="54.85546875" customWidth="1"/>
    <col min="4" max="4" width="19" style="9" customWidth="1"/>
    <col min="5" max="5" width="25" style="9" customWidth="1"/>
    <col min="6" max="8" width="25" style="10" customWidth="1"/>
  </cols>
  <sheetData>
    <row r="1" spans="1:8" ht="258" customHeight="1" x14ac:dyDescent="0.2">
      <c r="A1" s="11" t="s">
        <v>0</v>
      </c>
      <c r="B1" s="11" t="s">
        <v>1</v>
      </c>
      <c r="C1" s="11" t="s">
        <v>97</v>
      </c>
      <c r="D1" s="11" t="s">
        <v>2</v>
      </c>
      <c r="E1" s="11" t="s">
        <v>98</v>
      </c>
      <c r="F1" s="12" t="s">
        <v>99</v>
      </c>
      <c r="G1" s="12" t="s">
        <v>102</v>
      </c>
      <c r="H1" s="12" t="s">
        <v>100</v>
      </c>
    </row>
    <row r="2" spans="1:8" ht="15.75" x14ac:dyDescent="0.2">
      <c r="A2" s="11" t="s">
        <v>4</v>
      </c>
      <c r="B2" s="11" t="s">
        <v>5</v>
      </c>
      <c r="C2" s="11" t="s">
        <v>6</v>
      </c>
      <c r="D2" s="11" t="s">
        <v>7</v>
      </c>
      <c r="E2" s="11" t="s">
        <v>8</v>
      </c>
      <c r="F2" s="12" t="s">
        <v>9</v>
      </c>
      <c r="G2" s="12"/>
      <c r="H2" s="12" t="s">
        <v>9</v>
      </c>
    </row>
    <row r="3" spans="1:8" ht="30" x14ac:dyDescent="0.2">
      <c r="A3" s="44" t="s">
        <v>10</v>
      </c>
      <c r="B3" s="44" t="s">
        <v>11</v>
      </c>
      <c r="C3" s="20" t="s">
        <v>12</v>
      </c>
      <c r="D3" s="19" t="s">
        <v>13</v>
      </c>
      <c r="E3" s="15">
        <v>180333.67</v>
      </c>
      <c r="F3" s="47">
        <v>1508206.03</v>
      </c>
      <c r="G3" s="50" t="s">
        <v>103</v>
      </c>
      <c r="H3" s="56" t="s">
        <v>101</v>
      </c>
    </row>
    <row r="4" spans="1:8" ht="15" x14ac:dyDescent="0.2">
      <c r="A4" s="45"/>
      <c r="B4" s="45"/>
      <c r="C4" s="20" t="s">
        <v>14</v>
      </c>
      <c r="D4" s="19" t="s">
        <v>15</v>
      </c>
      <c r="E4" s="15">
        <v>4508341.74</v>
      </c>
      <c r="F4" s="48"/>
      <c r="G4" s="51"/>
      <c r="H4" s="57"/>
    </row>
    <row r="5" spans="1:8" ht="15" x14ac:dyDescent="0.2">
      <c r="A5" s="45"/>
      <c r="B5" s="45"/>
      <c r="C5" s="20" t="s">
        <v>16</v>
      </c>
      <c r="D5" s="19" t="s">
        <v>15</v>
      </c>
      <c r="E5" s="15">
        <v>96478.52</v>
      </c>
      <c r="F5" s="48"/>
      <c r="G5" s="51"/>
      <c r="H5" s="57"/>
    </row>
    <row r="6" spans="1:8" ht="15.75" x14ac:dyDescent="0.2">
      <c r="A6" s="46"/>
      <c r="B6" s="46"/>
      <c r="C6" s="20" t="s">
        <v>121</v>
      </c>
      <c r="D6" s="19"/>
      <c r="E6" s="23">
        <f>SUM(E3:E5)</f>
        <v>4785153.93</v>
      </c>
      <c r="F6" s="49"/>
      <c r="G6" s="52"/>
      <c r="H6" s="58"/>
    </row>
    <row r="7" spans="1:8" ht="30" x14ac:dyDescent="0.2">
      <c r="A7" s="62" t="s">
        <v>17</v>
      </c>
      <c r="B7" s="63" t="s">
        <v>18</v>
      </c>
      <c r="C7" s="20" t="s">
        <v>12</v>
      </c>
      <c r="D7" s="19" t="s">
        <v>13</v>
      </c>
      <c r="E7" s="15">
        <v>180969.77</v>
      </c>
      <c r="F7" s="64">
        <v>1513525.98</v>
      </c>
      <c r="G7" s="50" t="s">
        <v>103</v>
      </c>
      <c r="H7" s="65" t="s">
        <v>101</v>
      </c>
    </row>
    <row r="8" spans="1:8" ht="15" x14ac:dyDescent="0.2">
      <c r="A8" s="62"/>
      <c r="B8" s="63"/>
      <c r="C8" s="20" t="s">
        <v>14</v>
      </c>
      <c r="D8" s="19" t="s">
        <v>15</v>
      </c>
      <c r="E8" s="15">
        <v>4524244.18</v>
      </c>
      <c r="F8" s="64"/>
      <c r="G8" s="51"/>
      <c r="H8" s="65"/>
    </row>
    <row r="9" spans="1:8" ht="15" x14ac:dyDescent="0.2">
      <c r="A9" s="62"/>
      <c r="B9" s="63"/>
      <c r="C9" s="25" t="s">
        <v>16</v>
      </c>
      <c r="D9" s="24" t="s">
        <v>15</v>
      </c>
      <c r="E9" s="15">
        <v>96818.83</v>
      </c>
      <c r="F9" s="64"/>
      <c r="G9" s="51"/>
      <c r="H9" s="65"/>
    </row>
    <row r="10" spans="1:8" ht="15.75" x14ac:dyDescent="0.2">
      <c r="A10" s="62"/>
      <c r="B10" s="63"/>
      <c r="C10" s="20" t="s">
        <v>121</v>
      </c>
      <c r="D10" s="19"/>
      <c r="E10" s="23">
        <f>SUM(E7:E9)</f>
        <v>4802032.7799999993</v>
      </c>
      <c r="F10" s="64"/>
      <c r="G10" s="52"/>
      <c r="H10" s="65"/>
    </row>
    <row r="11" spans="1:8" ht="30" x14ac:dyDescent="0.2">
      <c r="A11" s="62" t="s">
        <v>19</v>
      </c>
      <c r="B11" s="63" t="s">
        <v>20</v>
      </c>
      <c r="C11" s="20" t="s">
        <v>12</v>
      </c>
      <c r="D11" s="19" t="s">
        <v>13</v>
      </c>
      <c r="E11" s="15">
        <v>180015.63</v>
      </c>
      <c r="F11" s="64">
        <v>1505546.06</v>
      </c>
      <c r="G11" s="50" t="s">
        <v>103</v>
      </c>
      <c r="H11" s="65" t="s">
        <v>101</v>
      </c>
    </row>
    <row r="12" spans="1:8" ht="15" x14ac:dyDescent="0.2">
      <c r="A12" s="62"/>
      <c r="B12" s="63"/>
      <c r="C12" s="20" t="s">
        <v>14</v>
      </c>
      <c r="D12" s="19" t="s">
        <v>15</v>
      </c>
      <c r="E12" s="15">
        <v>4500390.5199999996</v>
      </c>
      <c r="F12" s="64"/>
      <c r="G12" s="51"/>
      <c r="H12" s="65"/>
    </row>
    <row r="13" spans="1:8" ht="15" x14ac:dyDescent="0.2">
      <c r="A13" s="62"/>
      <c r="B13" s="63"/>
      <c r="C13" s="25" t="s">
        <v>16</v>
      </c>
      <c r="D13" s="24" t="s">
        <v>15</v>
      </c>
      <c r="E13" s="15">
        <v>96308.36</v>
      </c>
      <c r="F13" s="64"/>
      <c r="G13" s="51"/>
      <c r="H13" s="65"/>
    </row>
    <row r="14" spans="1:8" ht="15.75" x14ac:dyDescent="0.2">
      <c r="A14" s="62"/>
      <c r="B14" s="63"/>
      <c r="C14" s="20" t="s">
        <v>121</v>
      </c>
      <c r="D14" s="19"/>
      <c r="E14" s="23">
        <f>SUM(E11:E13)</f>
        <v>4776714.51</v>
      </c>
      <c r="F14" s="64"/>
      <c r="G14" s="52"/>
      <c r="H14" s="65"/>
    </row>
    <row r="15" spans="1:8" ht="30" x14ac:dyDescent="0.2">
      <c r="A15" s="62" t="s">
        <v>21</v>
      </c>
      <c r="B15" s="63" t="s">
        <v>22</v>
      </c>
      <c r="C15" s="20" t="s">
        <v>12</v>
      </c>
      <c r="D15" s="19" t="s">
        <v>13</v>
      </c>
      <c r="E15" s="15">
        <v>333009.38</v>
      </c>
      <c r="F15" s="64">
        <v>2785096.93</v>
      </c>
      <c r="G15" s="50" t="s">
        <v>104</v>
      </c>
      <c r="H15" s="69" t="s">
        <v>119</v>
      </c>
    </row>
    <row r="16" spans="1:8" ht="15" x14ac:dyDescent="0.2">
      <c r="A16" s="62"/>
      <c r="B16" s="63"/>
      <c r="C16" s="20" t="s">
        <v>23</v>
      </c>
      <c r="D16" s="19" t="s">
        <v>24</v>
      </c>
      <c r="E16" s="15">
        <v>3634373.43</v>
      </c>
      <c r="F16" s="64"/>
      <c r="G16" s="51"/>
      <c r="H16" s="69"/>
    </row>
    <row r="17" spans="1:11" ht="15" x14ac:dyDescent="0.2">
      <c r="A17" s="62"/>
      <c r="B17" s="63"/>
      <c r="C17" s="20" t="s">
        <v>25</v>
      </c>
      <c r="D17" s="19" t="s">
        <v>24</v>
      </c>
      <c r="E17" s="15">
        <v>936856.54</v>
      </c>
      <c r="F17" s="64"/>
      <c r="G17" s="51"/>
      <c r="H17" s="69"/>
    </row>
    <row r="18" spans="1:11" ht="15" x14ac:dyDescent="0.2">
      <c r="A18" s="62"/>
      <c r="B18" s="63"/>
      <c r="C18" s="20" t="s">
        <v>26</v>
      </c>
      <c r="D18" s="19" t="s">
        <v>24</v>
      </c>
      <c r="E18" s="15">
        <v>2388621.3199999998</v>
      </c>
      <c r="F18" s="64"/>
      <c r="G18" s="51"/>
      <c r="H18" s="69"/>
    </row>
    <row r="19" spans="1:11" ht="15" x14ac:dyDescent="0.2">
      <c r="A19" s="62"/>
      <c r="B19" s="63"/>
      <c r="C19" s="20" t="s">
        <v>27</v>
      </c>
      <c r="D19" s="19" t="s">
        <v>24</v>
      </c>
      <c r="E19" s="15">
        <v>1365383.12</v>
      </c>
      <c r="F19" s="64"/>
      <c r="G19" s="51"/>
      <c r="H19" s="69"/>
      <c r="J19" s="35"/>
    </row>
    <row r="20" spans="1:11" ht="15" x14ac:dyDescent="0.2">
      <c r="A20" s="62"/>
      <c r="B20" s="63"/>
      <c r="C20" s="31" t="s">
        <v>16</v>
      </c>
      <c r="D20" s="30" t="s">
        <v>24</v>
      </c>
      <c r="E20" s="15">
        <v>178160.02</v>
      </c>
      <c r="F20" s="64"/>
      <c r="G20" s="51"/>
      <c r="H20" s="69"/>
      <c r="J20" s="35"/>
    </row>
    <row r="21" spans="1:11" ht="18.75" customHeight="1" x14ac:dyDescent="0.2">
      <c r="A21" s="62"/>
      <c r="B21" s="63"/>
      <c r="C21" s="20" t="s">
        <v>121</v>
      </c>
      <c r="D21" s="19"/>
      <c r="E21" s="23">
        <f>SUM(E15:E20)</f>
        <v>8836403.8099999987</v>
      </c>
      <c r="F21" s="64"/>
      <c r="G21" s="52"/>
      <c r="H21" s="69"/>
    </row>
    <row r="22" spans="1:11" ht="30" x14ac:dyDescent="0.2">
      <c r="A22" s="62" t="s">
        <v>28</v>
      </c>
      <c r="B22" s="63" t="s">
        <v>29</v>
      </c>
      <c r="C22" s="20" t="s">
        <v>12</v>
      </c>
      <c r="D22" s="19" t="s">
        <v>13</v>
      </c>
      <c r="E22" s="15">
        <v>379138.92</v>
      </c>
      <c r="F22" s="64">
        <v>3170897.63</v>
      </c>
      <c r="G22" s="50" t="s">
        <v>104</v>
      </c>
      <c r="H22" s="69" t="s">
        <v>120</v>
      </c>
    </row>
    <row r="23" spans="1:11" ht="15" x14ac:dyDescent="0.2">
      <c r="A23" s="62"/>
      <c r="B23" s="63"/>
      <c r="C23" s="20" t="s">
        <v>23</v>
      </c>
      <c r="D23" s="19" t="s">
        <v>24</v>
      </c>
      <c r="E23" s="15">
        <v>3773069.74</v>
      </c>
      <c r="F23" s="64"/>
      <c r="G23" s="51"/>
      <c r="H23" s="69"/>
    </row>
    <row r="24" spans="1:11" ht="15" x14ac:dyDescent="0.2">
      <c r="A24" s="62"/>
      <c r="B24" s="63"/>
      <c r="C24" s="20" t="s">
        <v>25</v>
      </c>
      <c r="D24" s="19" t="s">
        <v>24</v>
      </c>
      <c r="E24" s="15">
        <v>972609.21</v>
      </c>
      <c r="F24" s="64"/>
      <c r="G24" s="51"/>
      <c r="H24" s="69"/>
    </row>
    <row r="25" spans="1:11" ht="15" x14ac:dyDescent="0.2">
      <c r="A25" s="62"/>
      <c r="B25" s="63"/>
      <c r="C25" s="20" t="s">
        <v>26</v>
      </c>
      <c r="D25" s="19" t="s">
        <v>24</v>
      </c>
      <c r="E25" s="15">
        <v>2479776.77</v>
      </c>
      <c r="F25" s="64"/>
      <c r="G25" s="51"/>
      <c r="H25" s="69"/>
    </row>
    <row r="26" spans="1:11" ht="30" x14ac:dyDescent="0.2">
      <c r="A26" s="62"/>
      <c r="B26" s="63"/>
      <c r="C26" s="20" t="s">
        <v>30</v>
      </c>
      <c r="D26" s="19" t="s">
        <v>24</v>
      </c>
      <c r="E26" s="15">
        <v>2253017.2799999998</v>
      </c>
      <c r="F26" s="64"/>
      <c r="G26" s="51"/>
      <c r="H26" s="69"/>
      <c r="K26" s="35"/>
    </row>
    <row r="27" spans="1:11" ht="18.75" customHeight="1" x14ac:dyDescent="0.2">
      <c r="A27" s="62"/>
      <c r="B27" s="63"/>
      <c r="C27" s="31" t="s">
        <v>16</v>
      </c>
      <c r="D27" s="30" t="s">
        <v>24</v>
      </c>
      <c r="E27" s="15">
        <v>202839.33</v>
      </c>
      <c r="F27" s="64"/>
      <c r="G27" s="51"/>
      <c r="H27" s="69"/>
      <c r="K27" s="35"/>
    </row>
    <row r="28" spans="1:11" ht="19.5" customHeight="1" x14ac:dyDescent="0.2">
      <c r="A28" s="62"/>
      <c r="B28" s="63"/>
      <c r="C28" s="20" t="s">
        <v>121</v>
      </c>
      <c r="D28" s="19"/>
      <c r="E28" s="23">
        <f>SUM(E22:E27)</f>
        <v>10060451.25</v>
      </c>
      <c r="F28" s="64"/>
      <c r="G28" s="52"/>
      <c r="H28" s="69"/>
    </row>
    <row r="29" spans="1:11" ht="30" x14ac:dyDescent="0.2">
      <c r="A29" s="44" t="s">
        <v>31</v>
      </c>
      <c r="B29" s="44" t="s">
        <v>76</v>
      </c>
      <c r="C29" s="20" t="s">
        <v>12</v>
      </c>
      <c r="D29" s="19" t="s">
        <v>13</v>
      </c>
      <c r="E29" s="15">
        <v>495374.18</v>
      </c>
      <c r="F29" s="47">
        <v>4143021.77</v>
      </c>
      <c r="G29" s="50" t="s">
        <v>112</v>
      </c>
      <c r="H29" s="66" t="s">
        <v>135</v>
      </c>
    </row>
    <row r="30" spans="1:11" ht="15" x14ac:dyDescent="0.2">
      <c r="A30" s="45"/>
      <c r="B30" s="45"/>
      <c r="C30" s="20" t="s">
        <v>23</v>
      </c>
      <c r="D30" s="19" t="s">
        <v>24</v>
      </c>
      <c r="E30" s="15">
        <v>4739146.8899999997</v>
      </c>
      <c r="F30" s="48"/>
      <c r="G30" s="51"/>
      <c r="H30" s="67"/>
    </row>
    <row r="31" spans="1:11" ht="15" x14ac:dyDescent="0.2">
      <c r="A31" s="45"/>
      <c r="B31" s="45"/>
      <c r="C31" s="20" t="s">
        <v>25</v>
      </c>
      <c r="D31" s="19" t="s">
        <v>24</v>
      </c>
      <c r="E31" s="15">
        <v>1365656.13</v>
      </c>
      <c r="F31" s="48"/>
      <c r="G31" s="51"/>
      <c r="H31" s="67"/>
    </row>
    <row r="32" spans="1:11" ht="15" x14ac:dyDescent="0.2">
      <c r="A32" s="45"/>
      <c r="B32" s="45"/>
      <c r="C32" s="20" t="s">
        <v>26</v>
      </c>
      <c r="D32" s="19" t="s">
        <v>24</v>
      </c>
      <c r="E32" s="15">
        <v>3127489.11</v>
      </c>
      <c r="F32" s="48"/>
      <c r="G32" s="51"/>
      <c r="H32" s="67"/>
    </row>
    <row r="33" spans="1:8" ht="30" x14ac:dyDescent="0.2">
      <c r="A33" s="45"/>
      <c r="B33" s="45"/>
      <c r="C33" s="20" t="s">
        <v>30</v>
      </c>
      <c r="D33" s="19" t="s">
        <v>24</v>
      </c>
      <c r="E33" s="15">
        <v>3152062.25</v>
      </c>
      <c r="F33" s="48"/>
      <c r="G33" s="51"/>
      <c r="H33" s="67"/>
    </row>
    <row r="34" spans="1:8" ht="15" x14ac:dyDescent="0.2">
      <c r="A34" s="45"/>
      <c r="B34" s="45"/>
      <c r="C34" s="20" t="s">
        <v>16</v>
      </c>
      <c r="D34" s="19" t="s">
        <v>24</v>
      </c>
      <c r="E34" s="15">
        <v>265025.19</v>
      </c>
      <c r="F34" s="48"/>
      <c r="G34" s="51"/>
      <c r="H34" s="67"/>
    </row>
    <row r="35" spans="1:8" ht="15.75" x14ac:dyDescent="0.2">
      <c r="A35" s="46"/>
      <c r="B35" s="46"/>
      <c r="C35" s="20" t="s">
        <v>121</v>
      </c>
      <c r="D35" s="19"/>
      <c r="E35" s="23">
        <f>SUM(E29:E34)</f>
        <v>13144753.749999998</v>
      </c>
      <c r="F35" s="49"/>
      <c r="G35" s="52"/>
      <c r="H35" s="68"/>
    </row>
    <row r="36" spans="1:8" ht="30" x14ac:dyDescent="0.2">
      <c r="A36" s="44" t="s">
        <v>35</v>
      </c>
      <c r="B36" s="44" t="s">
        <v>78</v>
      </c>
      <c r="C36" s="20" t="s">
        <v>12</v>
      </c>
      <c r="D36" s="19" t="s">
        <v>13</v>
      </c>
      <c r="E36" s="15">
        <v>510123.49</v>
      </c>
      <c r="F36" s="47">
        <v>4266376.46</v>
      </c>
      <c r="G36" s="50" t="s">
        <v>112</v>
      </c>
      <c r="H36" s="66" t="s">
        <v>113</v>
      </c>
    </row>
    <row r="37" spans="1:8" ht="15" x14ac:dyDescent="0.2">
      <c r="A37" s="45"/>
      <c r="B37" s="45"/>
      <c r="C37" s="20" t="s">
        <v>34</v>
      </c>
      <c r="D37" s="19" t="s">
        <v>24</v>
      </c>
      <c r="E37" s="15">
        <v>1405940.64</v>
      </c>
      <c r="F37" s="48"/>
      <c r="G37" s="51"/>
      <c r="H37" s="67"/>
    </row>
    <row r="38" spans="1:8" ht="15" x14ac:dyDescent="0.2">
      <c r="A38" s="45"/>
      <c r="B38" s="45"/>
      <c r="C38" s="20" t="s">
        <v>23</v>
      </c>
      <c r="D38" s="19" t="s">
        <v>24</v>
      </c>
      <c r="E38" s="15">
        <v>4879816.8600000003</v>
      </c>
      <c r="F38" s="48"/>
      <c r="G38" s="51"/>
      <c r="H38" s="67"/>
    </row>
    <row r="39" spans="1:8" ht="15" x14ac:dyDescent="0.2">
      <c r="A39" s="45"/>
      <c r="B39" s="45"/>
      <c r="C39" s="20" t="s">
        <v>25</v>
      </c>
      <c r="D39" s="19" t="s">
        <v>24</v>
      </c>
      <c r="E39" s="15">
        <v>1406192.28</v>
      </c>
      <c r="F39" s="48"/>
      <c r="G39" s="51"/>
      <c r="H39" s="67"/>
    </row>
    <row r="40" spans="1:8" ht="15" x14ac:dyDescent="0.2">
      <c r="A40" s="45"/>
      <c r="B40" s="45"/>
      <c r="C40" s="20" t="s">
        <v>26</v>
      </c>
      <c r="D40" s="19" t="s">
        <v>24</v>
      </c>
      <c r="E40" s="15">
        <v>3220320.96</v>
      </c>
      <c r="F40" s="48"/>
      <c r="G40" s="51"/>
      <c r="H40" s="67"/>
    </row>
    <row r="41" spans="1:8" ht="15" x14ac:dyDescent="0.2">
      <c r="A41" s="45"/>
      <c r="B41" s="45"/>
      <c r="C41" s="20" t="s">
        <v>27</v>
      </c>
      <c r="D41" s="19" t="s">
        <v>24</v>
      </c>
      <c r="E41" s="15">
        <v>1840816.5</v>
      </c>
      <c r="F41" s="48"/>
      <c r="G41" s="51"/>
      <c r="H41" s="67"/>
    </row>
    <row r="42" spans="1:8" ht="15" x14ac:dyDescent="0.2">
      <c r="A42" s="45"/>
      <c r="B42" s="45"/>
      <c r="C42" s="20" t="s">
        <v>16</v>
      </c>
      <c r="D42" s="19" t="s">
        <v>24</v>
      </c>
      <c r="E42" s="15">
        <v>272916.07</v>
      </c>
      <c r="F42" s="48"/>
      <c r="G42" s="51"/>
      <c r="H42" s="67"/>
    </row>
    <row r="43" spans="1:8" ht="15.75" x14ac:dyDescent="0.2">
      <c r="A43" s="46"/>
      <c r="B43" s="46"/>
      <c r="C43" s="20" t="s">
        <v>121</v>
      </c>
      <c r="D43" s="19"/>
      <c r="E43" s="23">
        <f>SUM(E36:E42)</f>
        <v>13536126.800000001</v>
      </c>
      <c r="F43" s="49"/>
      <c r="G43" s="52"/>
      <c r="H43" s="68"/>
    </row>
    <row r="44" spans="1:8" ht="30.75" customHeight="1" x14ac:dyDescent="0.2">
      <c r="A44" s="44" t="s">
        <v>37</v>
      </c>
      <c r="B44" s="44" t="s">
        <v>51</v>
      </c>
      <c r="C44" s="22" t="s">
        <v>12</v>
      </c>
      <c r="D44" s="21" t="s">
        <v>13</v>
      </c>
      <c r="E44" s="15">
        <v>68579.55</v>
      </c>
      <c r="F44" s="47">
        <v>573559.51</v>
      </c>
      <c r="G44" s="50" t="s">
        <v>104</v>
      </c>
      <c r="H44" s="66" t="s">
        <v>131</v>
      </c>
    </row>
    <row r="45" spans="1:8" ht="21.75" customHeight="1" x14ac:dyDescent="0.2">
      <c r="A45" s="45"/>
      <c r="B45" s="45"/>
      <c r="C45" s="22" t="s">
        <v>23</v>
      </c>
      <c r="D45" s="21" t="s">
        <v>24</v>
      </c>
      <c r="E45" s="15">
        <v>1330954.3500000001</v>
      </c>
      <c r="F45" s="48"/>
      <c r="G45" s="51"/>
      <c r="H45" s="67"/>
    </row>
    <row r="46" spans="1:8" ht="21.75" customHeight="1" x14ac:dyDescent="0.2">
      <c r="A46" s="45"/>
      <c r="B46" s="45"/>
      <c r="C46" s="22" t="s">
        <v>25</v>
      </c>
      <c r="D46" s="21" t="s">
        <v>24</v>
      </c>
      <c r="E46" s="15">
        <v>383534.42</v>
      </c>
      <c r="F46" s="48"/>
      <c r="G46" s="51"/>
      <c r="H46" s="67"/>
    </row>
    <row r="47" spans="1:8" ht="21.75" customHeight="1" x14ac:dyDescent="0.2">
      <c r="A47" s="45"/>
      <c r="B47" s="45"/>
      <c r="C47" s="22" t="s">
        <v>16</v>
      </c>
      <c r="D47" s="21" t="s">
        <v>24</v>
      </c>
      <c r="E47" s="15">
        <v>36690.06</v>
      </c>
      <c r="F47" s="48"/>
      <c r="G47" s="51"/>
      <c r="H47" s="67"/>
    </row>
    <row r="48" spans="1:8" ht="21.75" customHeight="1" x14ac:dyDescent="0.2">
      <c r="A48" s="46"/>
      <c r="B48" s="46"/>
      <c r="C48" s="22" t="s">
        <v>121</v>
      </c>
      <c r="D48" s="21"/>
      <c r="E48" s="23">
        <f>SUM(E44:E47)</f>
        <v>1819758.3800000001</v>
      </c>
      <c r="F48" s="49"/>
      <c r="G48" s="52"/>
      <c r="H48" s="68"/>
    </row>
    <row r="49" spans="1:8" ht="32.25" customHeight="1" x14ac:dyDescent="0.2">
      <c r="A49" s="44" t="s">
        <v>39</v>
      </c>
      <c r="B49" s="44" t="s">
        <v>53</v>
      </c>
      <c r="C49" s="22" t="s">
        <v>12</v>
      </c>
      <c r="D49" s="21" t="s">
        <v>13</v>
      </c>
      <c r="E49" s="15">
        <v>447977.94</v>
      </c>
      <c r="F49" s="47">
        <v>3746627.17</v>
      </c>
      <c r="G49" s="50" t="s">
        <v>104</v>
      </c>
      <c r="H49" s="70" t="s">
        <v>141</v>
      </c>
    </row>
    <row r="50" spans="1:8" ht="21.75" customHeight="1" x14ac:dyDescent="0.2">
      <c r="A50" s="45"/>
      <c r="B50" s="45"/>
      <c r="C50" s="22" t="s">
        <v>23</v>
      </c>
      <c r="D50" s="21" t="s">
        <v>24</v>
      </c>
      <c r="E50" s="15">
        <v>4507373.05</v>
      </c>
      <c r="F50" s="48"/>
      <c r="G50" s="51"/>
      <c r="H50" s="71"/>
    </row>
    <row r="51" spans="1:8" ht="21.75" customHeight="1" x14ac:dyDescent="0.2">
      <c r="A51" s="45"/>
      <c r="B51" s="45"/>
      <c r="C51" s="22" t="s">
        <v>25</v>
      </c>
      <c r="D51" s="21" t="s">
        <v>24</v>
      </c>
      <c r="E51" s="15">
        <v>1298867.02</v>
      </c>
      <c r="F51" s="48"/>
      <c r="G51" s="51"/>
      <c r="H51" s="71"/>
    </row>
    <row r="52" spans="1:8" ht="21.75" customHeight="1" x14ac:dyDescent="0.2">
      <c r="A52" s="45"/>
      <c r="B52" s="45"/>
      <c r="C52" s="22" t="s">
        <v>26</v>
      </c>
      <c r="D52" s="21" t="s">
        <v>24</v>
      </c>
      <c r="E52" s="15">
        <v>2974535.38</v>
      </c>
      <c r="F52" s="48"/>
      <c r="G52" s="51"/>
      <c r="H52" s="71"/>
    </row>
    <row r="53" spans="1:8" ht="30" customHeight="1" x14ac:dyDescent="0.2">
      <c r="A53" s="45"/>
      <c r="B53" s="45"/>
      <c r="C53" s="22" t="s">
        <v>30</v>
      </c>
      <c r="D53" s="21" t="s">
        <v>24</v>
      </c>
      <c r="E53" s="15">
        <v>2418672.96</v>
      </c>
      <c r="F53" s="48"/>
      <c r="G53" s="51"/>
      <c r="H53" s="71"/>
    </row>
    <row r="54" spans="1:8" ht="21.75" customHeight="1" x14ac:dyDescent="0.2">
      <c r="A54" s="45"/>
      <c r="B54" s="45"/>
      <c r="C54" s="22" t="s">
        <v>16</v>
      </c>
      <c r="D54" s="21" t="s">
        <v>24</v>
      </c>
      <c r="E54" s="15">
        <v>239668.2</v>
      </c>
      <c r="F54" s="48"/>
      <c r="G54" s="51"/>
      <c r="H54" s="71"/>
    </row>
    <row r="55" spans="1:8" ht="21.75" customHeight="1" x14ac:dyDescent="0.2">
      <c r="A55" s="46"/>
      <c r="B55" s="46"/>
      <c r="C55" s="22" t="s">
        <v>121</v>
      </c>
      <c r="D55" s="21"/>
      <c r="E55" s="23">
        <f>SUM(E49:E54)</f>
        <v>11887094.550000001</v>
      </c>
      <c r="F55" s="49"/>
      <c r="G55" s="52"/>
      <c r="H55" s="72"/>
    </row>
    <row r="56" spans="1:8" ht="30" customHeight="1" x14ac:dyDescent="0.2">
      <c r="A56" s="44" t="s">
        <v>41</v>
      </c>
      <c r="B56" s="44" t="s">
        <v>88</v>
      </c>
      <c r="C56" s="22" t="s">
        <v>12</v>
      </c>
      <c r="D56" s="21" t="s">
        <v>13</v>
      </c>
      <c r="E56" s="15">
        <v>297029.53999999998</v>
      </c>
      <c r="F56" s="47">
        <v>2484182.5</v>
      </c>
      <c r="G56" s="50" t="s">
        <v>115</v>
      </c>
      <c r="H56" s="66" t="s">
        <v>116</v>
      </c>
    </row>
    <row r="57" spans="1:8" ht="21.75" customHeight="1" x14ac:dyDescent="0.2">
      <c r="A57" s="45"/>
      <c r="B57" s="45"/>
      <c r="C57" s="22" t="s">
        <v>34</v>
      </c>
      <c r="D57" s="21" t="s">
        <v>24</v>
      </c>
      <c r="E57" s="15">
        <v>1095185.52</v>
      </c>
      <c r="F57" s="48"/>
      <c r="G57" s="51"/>
      <c r="H57" s="67"/>
    </row>
    <row r="58" spans="1:8" ht="21.75" customHeight="1" x14ac:dyDescent="0.2">
      <c r="A58" s="45"/>
      <c r="B58" s="45"/>
      <c r="C58" s="22" t="s">
        <v>23</v>
      </c>
      <c r="D58" s="21" t="s">
        <v>24</v>
      </c>
      <c r="E58" s="15">
        <v>3801230.73</v>
      </c>
      <c r="F58" s="48"/>
      <c r="G58" s="51"/>
      <c r="H58" s="67"/>
    </row>
    <row r="59" spans="1:8" ht="21.75" customHeight="1" x14ac:dyDescent="0.2">
      <c r="A59" s="45"/>
      <c r="B59" s="45"/>
      <c r="C59" s="22" t="s">
        <v>25</v>
      </c>
      <c r="D59" s="21" t="s">
        <v>24</v>
      </c>
      <c r="E59" s="15">
        <v>1095381.54</v>
      </c>
      <c r="F59" s="48"/>
      <c r="G59" s="51"/>
      <c r="H59" s="67"/>
    </row>
    <row r="60" spans="1:8" ht="21.75" customHeight="1" x14ac:dyDescent="0.2">
      <c r="A60" s="45"/>
      <c r="B60" s="45"/>
      <c r="C60" s="22" t="s">
        <v>27</v>
      </c>
      <c r="D60" s="21" t="s">
        <v>24</v>
      </c>
      <c r="E60" s="15">
        <v>1433940.75</v>
      </c>
      <c r="F60" s="48"/>
      <c r="G60" s="51"/>
      <c r="H60" s="67"/>
    </row>
    <row r="61" spans="1:8" ht="21.75" customHeight="1" x14ac:dyDescent="0.2">
      <c r="A61" s="45"/>
      <c r="B61" s="45"/>
      <c r="C61" s="22" t="s">
        <v>16</v>
      </c>
      <c r="D61" s="21" t="s">
        <v>24</v>
      </c>
      <c r="E61" s="15">
        <v>158910.81</v>
      </c>
      <c r="F61" s="48"/>
      <c r="G61" s="51"/>
      <c r="H61" s="67"/>
    </row>
    <row r="62" spans="1:8" ht="21.75" customHeight="1" x14ac:dyDescent="0.2">
      <c r="A62" s="46"/>
      <c r="B62" s="46"/>
      <c r="C62" s="22" t="s">
        <v>121</v>
      </c>
      <c r="D62" s="21"/>
      <c r="E62" s="23">
        <f>SUM(E56:E61)</f>
        <v>7881678.8899999997</v>
      </c>
      <c r="F62" s="49"/>
      <c r="G62" s="52"/>
      <c r="H62" s="68"/>
    </row>
    <row r="63" spans="1:8" ht="30" customHeight="1" x14ac:dyDescent="0.2">
      <c r="A63" s="44" t="s">
        <v>44</v>
      </c>
      <c r="B63" s="44" t="s">
        <v>90</v>
      </c>
      <c r="C63" s="22" t="s">
        <v>12</v>
      </c>
      <c r="D63" s="21" t="s">
        <v>13</v>
      </c>
      <c r="E63" s="15">
        <v>145596.29999999999</v>
      </c>
      <c r="F63" s="47">
        <v>1217682.8500000001</v>
      </c>
      <c r="G63" s="50" t="s">
        <v>115</v>
      </c>
      <c r="H63" s="66" t="s">
        <v>117</v>
      </c>
    </row>
    <row r="64" spans="1:8" ht="21.75" customHeight="1" x14ac:dyDescent="0.2">
      <c r="A64" s="45"/>
      <c r="B64" s="45"/>
      <c r="C64" s="22" t="s">
        <v>34</v>
      </c>
      <c r="D64" s="21" t="s">
        <v>24</v>
      </c>
      <c r="E64" s="15">
        <v>536831.99</v>
      </c>
      <c r="F64" s="48"/>
      <c r="G64" s="51"/>
      <c r="H64" s="67"/>
    </row>
    <row r="65" spans="1:8" ht="21.75" customHeight="1" x14ac:dyDescent="0.2">
      <c r="A65" s="45"/>
      <c r="B65" s="45"/>
      <c r="C65" s="22" t="s">
        <v>23</v>
      </c>
      <c r="D65" s="21" t="s">
        <v>24</v>
      </c>
      <c r="E65" s="15">
        <v>1863266.27</v>
      </c>
      <c r="F65" s="48"/>
      <c r="G65" s="51"/>
      <c r="H65" s="67"/>
    </row>
    <row r="66" spans="1:8" ht="21.75" customHeight="1" x14ac:dyDescent="0.2">
      <c r="A66" s="45"/>
      <c r="B66" s="45"/>
      <c r="C66" s="22" t="s">
        <v>25</v>
      </c>
      <c r="D66" s="21" t="s">
        <v>24</v>
      </c>
      <c r="E66" s="15">
        <v>536928.06999999995</v>
      </c>
      <c r="F66" s="48"/>
      <c r="G66" s="51"/>
      <c r="H66" s="67"/>
    </row>
    <row r="67" spans="1:8" ht="21.75" customHeight="1" x14ac:dyDescent="0.2">
      <c r="A67" s="45"/>
      <c r="B67" s="45"/>
      <c r="C67" s="22" t="s">
        <v>27</v>
      </c>
      <c r="D67" s="21" t="s">
        <v>24</v>
      </c>
      <c r="E67" s="15">
        <v>702881.15</v>
      </c>
      <c r="F67" s="48"/>
      <c r="G67" s="51"/>
      <c r="H67" s="67"/>
    </row>
    <row r="68" spans="1:8" ht="21.75" customHeight="1" x14ac:dyDescent="0.2">
      <c r="A68" s="45"/>
      <c r="B68" s="45"/>
      <c r="C68" s="22" t="s">
        <v>16</v>
      </c>
      <c r="D68" s="21" t="s">
        <v>24</v>
      </c>
      <c r="E68" s="15">
        <v>77894.03</v>
      </c>
      <c r="F68" s="48"/>
      <c r="G68" s="51"/>
      <c r="H68" s="67"/>
    </row>
    <row r="69" spans="1:8" ht="21.75" customHeight="1" x14ac:dyDescent="0.2">
      <c r="A69" s="46"/>
      <c r="B69" s="46"/>
      <c r="C69" s="22" t="s">
        <v>121</v>
      </c>
      <c r="D69" s="21"/>
      <c r="E69" s="23">
        <f>SUM(E63:E68)</f>
        <v>3863397.8099999996</v>
      </c>
      <c r="F69" s="49"/>
      <c r="G69" s="52"/>
      <c r="H69" s="68"/>
    </row>
    <row r="70" spans="1:8" ht="30" customHeight="1" x14ac:dyDescent="0.2">
      <c r="A70" s="44" t="s">
        <v>46</v>
      </c>
      <c r="B70" s="44" t="s">
        <v>92</v>
      </c>
      <c r="C70" s="22" t="s">
        <v>12</v>
      </c>
      <c r="D70" s="21" t="s">
        <v>13</v>
      </c>
      <c r="E70" s="15">
        <v>133579.94</v>
      </c>
      <c r="F70" s="47">
        <v>1117185.02</v>
      </c>
      <c r="G70" s="50" t="s">
        <v>115</v>
      </c>
      <c r="H70" s="66" t="s">
        <v>118</v>
      </c>
    </row>
    <row r="71" spans="1:8" ht="21.75" customHeight="1" x14ac:dyDescent="0.2">
      <c r="A71" s="45"/>
      <c r="B71" s="45"/>
      <c r="C71" s="22" t="s">
        <v>23</v>
      </c>
      <c r="D71" s="21" t="s">
        <v>24</v>
      </c>
      <c r="E71" s="15">
        <v>2592446.34</v>
      </c>
      <c r="F71" s="48"/>
      <c r="G71" s="51"/>
      <c r="H71" s="67"/>
    </row>
    <row r="72" spans="1:8" ht="21.75" customHeight="1" x14ac:dyDescent="0.2">
      <c r="A72" s="45"/>
      <c r="B72" s="45"/>
      <c r="C72" s="22" t="s">
        <v>25</v>
      </c>
      <c r="D72" s="21" t="s">
        <v>24</v>
      </c>
      <c r="E72" s="15">
        <v>747052.23</v>
      </c>
      <c r="F72" s="48"/>
      <c r="G72" s="51"/>
      <c r="H72" s="67"/>
    </row>
    <row r="73" spans="1:8" ht="21.75" customHeight="1" x14ac:dyDescent="0.2">
      <c r="A73" s="45"/>
      <c r="B73" s="45"/>
      <c r="C73" s="22" t="s">
        <v>16</v>
      </c>
      <c r="D73" s="21" t="s">
        <v>24</v>
      </c>
      <c r="E73" s="15">
        <v>71465.27</v>
      </c>
      <c r="F73" s="48"/>
      <c r="G73" s="51"/>
      <c r="H73" s="67"/>
    </row>
    <row r="74" spans="1:8" ht="21.75" customHeight="1" x14ac:dyDescent="0.2">
      <c r="A74" s="46"/>
      <c r="B74" s="46"/>
      <c r="C74" s="22" t="s">
        <v>121</v>
      </c>
      <c r="D74" s="21"/>
      <c r="E74" s="23">
        <f>SUM(E70:E73)</f>
        <v>3544543.78</v>
      </c>
      <c r="F74" s="49"/>
      <c r="G74" s="52"/>
      <c r="H74" s="68"/>
    </row>
    <row r="75" spans="1:8" ht="32.25" customHeight="1" x14ac:dyDescent="0.2">
      <c r="A75" s="44" t="s">
        <v>48</v>
      </c>
      <c r="B75" s="63" t="s">
        <v>55</v>
      </c>
      <c r="C75" s="22" t="s">
        <v>12</v>
      </c>
      <c r="D75" s="21" t="s">
        <v>13</v>
      </c>
      <c r="E75" s="15">
        <v>124083.48</v>
      </c>
      <c r="F75" s="47">
        <v>1037762.15</v>
      </c>
      <c r="G75" s="50" t="s">
        <v>104</v>
      </c>
      <c r="H75" s="59" t="s">
        <v>124</v>
      </c>
    </row>
    <row r="76" spans="1:8" ht="21.75" customHeight="1" x14ac:dyDescent="0.2">
      <c r="A76" s="45"/>
      <c r="B76" s="63"/>
      <c r="C76" s="22" t="s">
        <v>23</v>
      </c>
      <c r="D76" s="21" t="s">
        <v>24</v>
      </c>
      <c r="E76" s="15">
        <v>2408144.25</v>
      </c>
      <c r="F76" s="48"/>
      <c r="G76" s="51"/>
      <c r="H76" s="60"/>
    </row>
    <row r="77" spans="1:8" ht="21.75" customHeight="1" x14ac:dyDescent="0.2">
      <c r="A77" s="45"/>
      <c r="B77" s="63"/>
      <c r="C77" s="22" t="s">
        <v>25</v>
      </c>
      <c r="D77" s="21" t="s">
        <v>24</v>
      </c>
      <c r="E77" s="15">
        <v>693942.82</v>
      </c>
      <c r="F77" s="48"/>
      <c r="G77" s="51"/>
      <c r="H77" s="60"/>
    </row>
    <row r="78" spans="1:8" ht="21.75" customHeight="1" x14ac:dyDescent="0.2">
      <c r="A78" s="45"/>
      <c r="B78" s="63"/>
      <c r="C78" s="22" t="s">
        <v>16</v>
      </c>
      <c r="D78" s="21" t="s">
        <v>24</v>
      </c>
      <c r="E78" s="15">
        <v>66384.67</v>
      </c>
      <c r="F78" s="48"/>
      <c r="G78" s="51"/>
      <c r="H78" s="60"/>
    </row>
    <row r="79" spans="1:8" ht="21.75" customHeight="1" x14ac:dyDescent="0.2">
      <c r="A79" s="46"/>
      <c r="B79" s="63"/>
      <c r="C79" s="22" t="s">
        <v>121</v>
      </c>
      <c r="D79" s="21"/>
      <c r="E79" s="23">
        <f>SUM(E75:E78)</f>
        <v>3292555.2199999997</v>
      </c>
      <c r="F79" s="49"/>
      <c r="G79" s="52"/>
      <c r="H79" s="61"/>
    </row>
    <row r="80" spans="1:8" ht="27.75" customHeight="1" x14ac:dyDescent="0.2">
      <c r="A80" s="44" t="s">
        <v>50</v>
      </c>
      <c r="B80" s="44" t="s">
        <v>59</v>
      </c>
      <c r="C80" s="34" t="s">
        <v>12</v>
      </c>
      <c r="D80" s="33" t="s">
        <v>13</v>
      </c>
      <c r="E80" s="15">
        <v>533089.47</v>
      </c>
      <c r="F80" s="47">
        <v>4458450.51</v>
      </c>
      <c r="G80" s="50" t="s">
        <v>107</v>
      </c>
      <c r="H80" s="59" t="s">
        <v>137</v>
      </c>
    </row>
    <row r="81" spans="1:8" ht="21.75" customHeight="1" x14ac:dyDescent="0.2">
      <c r="A81" s="45"/>
      <c r="B81" s="45"/>
      <c r="C81" s="34" t="s">
        <v>33</v>
      </c>
      <c r="D81" s="33" t="s">
        <v>15</v>
      </c>
      <c r="E81" s="15">
        <v>3527959.52</v>
      </c>
      <c r="F81" s="48"/>
      <c r="G81" s="51"/>
      <c r="H81" s="60"/>
    </row>
    <row r="82" spans="1:8" ht="21.75" customHeight="1" x14ac:dyDescent="0.2">
      <c r="A82" s="45"/>
      <c r="B82" s="45"/>
      <c r="C82" s="34" t="s">
        <v>23</v>
      </c>
      <c r="D82" s="33" t="s">
        <v>15</v>
      </c>
      <c r="E82" s="15">
        <v>4394994.5999999996</v>
      </c>
      <c r="F82" s="48"/>
      <c r="G82" s="51"/>
      <c r="H82" s="60"/>
    </row>
    <row r="83" spans="1:8" ht="21.75" customHeight="1" x14ac:dyDescent="0.2">
      <c r="A83" s="45"/>
      <c r="B83" s="45"/>
      <c r="C83" s="34" t="s">
        <v>25</v>
      </c>
      <c r="D83" s="33" t="s">
        <v>15</v>
      </c>
      <c r="E83" s="15">
        <v>1132926.8999999999</v>
      </c>
      <c r="F83" s="48"/>
      <c r="G83" s="51"/>
      <c r="H83" s="60"/>
    </row>
    <row r="84" spans="1:8" ht="21.75" customHeight="1" x14ac:dyDescent="0.2">
      <c r="A84" s="45"/>
      <c r="B84" s="45"/>
      <c r="C84" s="34" t="s">
        <v>26</v>
      </c>
      <c r="D84" s="33" t="s">
        <v>15</v>
      </c>
      <c r="E84" s="15">
        <v>2888524.8</v>
      </c>
      <c r="F84" s="48"/>
      <c r="G84" s="51"/>
      <c r="H84" s="60"/>
    </row>
    <row r="85" spans="1:8" ht="27.75" customHeight="1" x14ac:dyDescent="0.2">
      <c r="A85" s="45"/>
      <c r="B85" s="45"/>
      <c r="C85" s="34" t="s">
        <v>30</v>
      </c>
      <c r="D85" s="33" t="s">
        <v>15</v>
      </c>
      <c r="E85" s="15">
        <v>1382830.73</v>
      </c>
      <c r="F85" s="48"/>
      <c r="G85" s="51"/>
      <c r="H85" s="60"/>
    </row>
    <row r="86" spans="1:8" ht="21.75" customHeight="1" x14ac:dyDescent="0.2">
      <c r="A86" s="45"/>
      <c r="B86" s="45"/>
      <c r="C86" s="34" t="s">
        <v>16</v>
      </c>
      <c r="D86" s="33" t="s">
        <v>15</v>
      </c>
      <c r="E86" s="15">
        <v>285202.87</v>
      </c>
      <c r="F86" s="48"/>
      <c r="G86" s="51"/>
      <c r="H86" s="60"/>
    </row>
    <row r="87" spans="1:8" ht="21.75" customHeight="1" x14ac:dyDescent="0.2">
      <c r="A87" s="46"/>
      <c r="B87" s="46"/>
      <c r="C87" s="34" t="s">
        <v>121</v>
      </c>
      <c r="D87" s="33"/>
      <c r="E87" s="23">
        <f>SUM(E80:E86)</f>
        <v>14145528.889999999</v>
      </c>
      <c r="F87" s="49"/>
      <c r="G87" s="52"/>
      <c r="H87" s="61"/>
    </row>
    <row r="88" spans="1:8" ht="27.75" customHeight="1" x14ac:dyDescent="0.2">
      <c r="A88" s="44" t="s">
        <v>52</v>
      </c>
      <c r="B88" s="44" t="s">
        <v>94</v>
      </c>
      <c r="C88" s="25" t="s">
        <v>12</v>
      </c>
      <c r="D88" s="24" t="s">
        <v>13</v>
      </c>
      <c r="E88" s="15">
        <v>97722</v>
      </c>
      <c r="F88" s="47">
        <v>817290.01</v>
      </c>
      <c r="G88" s="50" t="s">
        <v>136</v>
      </c>
      <c r="H88" s="85" t="s">
        <v>122</v>
      </c>
    </row>
    <row r="89" spans="1:8" ht="21.75" customHeight="1" x14ac:dyDescent="0.2">
      <c r="A89" s="45"/>
      <c r="B89" s="45"/>
      <c r="C89" s="25" t="s">
        <v>23</v>
      </c>
      <c r="D89" s="24" t="s">
        <v>24</v>
      </c>
      <c r="E89" s="15">
        <v>2443049.9500000002</v>
      </c>
      <c r="F89" s="48"/>
      <c r="G89" s="51"/>
      <c r="H89" s="86"/>
    </row>
    <row r="90" spans="1:8" ht="21.75" customHeight="1" x14ac:dyDescent="0.2">
      <c r="A90" s="45"/>
      <c r="B90" s="45"/>
      <c r="C90" s="25" t="s">
        <v>16</v>
      </c>
      <c r="D90" s="24" t="s">
        <v>24</v>
      </c>
      <c r="E90" s="15">
        <v>52281.27</v>
      </c>
      <c r="F90" s="48"/>
      <c r="G90" s="51"/>
      <c r="H90" s="86"/>
    </row>
    <row r="91" spans="1:8" ht="21.75" customHeight="1" x14ac:dyDescent="0.2">
      <c r="A91" s="46"/>
      <c r="B91" s="46"/>
      <c r="C91" s="25" t="s">
        <v>121</v>
      </c>
      <c r="D91" s="24"/>
      <c r="E91" s="23">
        <f>SUM(E88:E90)</f>
        <v>2593053.2200000002</v>
      </c>
      <c r="F91" s="49"/>
      <c r="G91" s="52"/>
      <c r="H91" s="87"/>
    </row>
    <row r="92" spans="1:8" ht="27.75" customHeight="1" x14ac:dyDescent="0.2">
      <c r="A92" s="44" t="s">
        <v>54</v>
      </c>
      <c r="B92" s="44" t="s">
        <v>65</v>
      </c>
      <c r="C92" s="31" t="s">
        <v>12</v>
      </c>
      <c r="D92" s="30" t="s">
        <v>13</v>
      </c>
      <c r="E92" s="15">
        <v>186834.13</v>
      </c>
      <c r="F92" s="47">
        <v>1562572.04</v>
      </c>
      <c r="G92" s="50" t="s">
        <v>104</v>
      </c>
      <c r="H92" s="59" t="s">
        <v>125</v>
      </c>
    </row>
    <row r="93" spans="1:8" ht="21.75" customHeight="1" x14ac:dyDescent="0.2">
      <c r="A93" s="45"/>
      <c r="B93" s="45"/>
      <c r="C93" s="31" t="s">
        <v>23</v>
      </c>
      <c r="D93" s="30" t="s">
        <v>24</v>
      </c>
      <c r="E93" s="15">
        <v>2244436.5099999998</v>
      </c>
      <c r="F93" s="48"/>
      <c r="G93" s="51"/>
      <c r="H93" s="60"/>
    </row>
    <row r="94" spans="1:8" ht="21.75" customHeight="1" x14ac:dyDescent="0.2">
      <c r="A94" s="45"/>
      <c r="B94" s="45"/>
      <c r="C94" s="31" t="s">
        <v>25</v>
      </c>
      <c r="D94" s="30" t="s">
        <v>24</v>
      </c>
      <c r="E94" s="15">
        <v>646767.98</v>
      </c>
      <c r="F94" s="48"/>
      <c r="G94" s="51"/>
      <c r="H94" s="60"/>
    </row>
    <row r="95" spans="1:8" ht="27.75" customHeight="1" x14ac:dyDescent="0.2">
      <c r="A95" s="45"/>
      <c r="B95" s="45"/>
      <c r="C95" s="31" t="s">
        <v>30</v>
      </c>
      <c r="D95" s="30" t="s">
        <v>24</v>
      </c>
      <c r="E95" s="15">
        <v>1779648.57</v>
      </c>
      <c r="F95" s="48"/>
      <c r="G95" s="51"/>
      <c r="H95" s="60"/>
    </row>
    <row r="96" spans="1:8" ht="21.75" customHeight="1" x14ac:dyDescent="0.2">
      <c r="A96" s="45"/>
      <c r="B96" s="45"/>
      <c r="C96" s="31" t="s">
        <v>16</v>
      </c>
      <c r="D96" s="30" t="s">
        <v>24</v>
      </c>
      <c r="E96" s="15">
        <v>99956.26</v>
      </c>
      <c r="F96" s="48"/>
      <c r="G96" s="51"/>
      <c r="H96" s="60"/>
    </row>
    <row r="97" spans="1:9" ht="21.75" customHeight="1" x14ac:dyDescent="0.2">
      <c r="A97" s="46"/>
      <c r="B97" s="46"/>
      <c r="C97" s="31" t="s">
        <v>121</v>
      </c>
      <c r="D97" s="30"/>
      <c r="E97" s="23">
        <f>SUM(E92:E96)</f>
        <v>4957643.4499999993</v>
      </c>
      <c r="F97" s="49"/>
      <c r="G97" s="52"/>
      <c r="H97" s="61"/>
    </row>
    <row r="98" spans="1:9" ht="30" x14ac:dyDescent="0.2">
      <c r="A98" s="62" t="s">
        <v>56</v>
      </c>
      <c r="B98" s="63" t="s">
        <v>32</v>
      </c>
      <c r="C98" s="20" t="s">
        <v>12</v>
      </c>
      <c r="D98" s="19" t="s">
        <v>13</v>
      </c>
      <c r="E98" s="15">
        <v>498539.89</v>
      </c>
      <c r="F98" s="64">
        <v>4169497.96</v>
      </c>
      <c r="G98" s="50" t="s">
        <v>105</v>
      </c>
      <c r="H98" s="65" t="s">
        <v>106</v>
      </c>
    </row>
    <row r="99" spans="1:9" ht="15" x14ac:dyDescent="0.2">
      <c r="A99" s="62"/>
      <c r="B99" s="63"/>
      <c r="C99" s="20" t="s">
        <v>33</v>
      </c>
      <c r="D99" s="19" t="s">
        <v>15</v>
      </c>
      <c r="E99" s="15">
        <v>10523037.68</v>
      </c>
      <c r="F99" s="64"/>
      <c r="G99" s="51"/>
      <c r="H99" s="65"/>
      <c r="I99" s="35"/>
    </row>
    <row r="100" spans="1:9" ht="15" x14ac:dyDescent="0.2">
      <c r="A100" s="62"/>
      <c r="B100" s="63"/>
      <c r="C100" s="20" t="s">
        <v>34</v>
      </c>
      <c r="D100" s="19" t="s">
        <v>15</v>
      </c>
      <c r="E100" s="15">
        <v>1940459.56</v>
      </c>
      <c r="F100" s="64"/>
      <c r="G100" s="51"/>
      <c r="H100" s="65"/>
    </row>
    <row r="101" spans="1:9" ht="15" x14ac:dyDescent="0.2">
      <c r="A101" s="62"/>
      <c r="B101" s="63"/>
      <c r="C101" s="31" t="s">
        <v>16</v>
      </c>
      <c r="D101" s="30" t="s">
        <v>15</v>
      </c>
      <c r="E101" s="15">
        <v>266718.84999999998</v>
      </c>
      <c r="F101" s="64"/>
      <c r="G101" s="51"/>
      <c r="H101" s="65"/>
    </row>
    <row r="102" spans="1:9" ht="15.75" x14ac:dyDescent="0.2">
      <c r="A102" s="62"/>
      <c r="B102" s="63"/>
      <c r="C102" s="20" t="s">
        <v>121</v>
      </c>
      <c r="D102" s="19"/>
      <c r="E102" s="23">
        <f>SUM(E98:E101)</f>
        <v>13228755.98</v>
      </c>
      <c r="F102" s="64"/>
      <c r="G102" s="52"/>
      <c r="H102" s="65"/>
    </row>
    <row r="103" spans="1:9" ht="1.5" customHeight="1" x14ac:dyDescent="0.2">
      <c r="A103" s="44" t="s">
        <v>58</v>
      </c>
      <c r="B103" s="44" t="s">
        <v>80</v>
      </c>
      <c r="C103" s="31" t="s">
        <v>12</v>
      </c>
      <c r="D103" s="30" t="s">
        <v>13</v>
      </c>
      <c r="E103" s="15">
        <v>38399</v>
      </c>
      <c r="F103" s="47">
        <v>321146.89</v>
      </c>
      <c r="G103" s="50" t="s">
        <v>112</v>
      </c>
      <c r="H103" s="59" t="s">
        <v>130</v>
      </c>
    </row>
    <row r="104" spans="1:9" ht="15" x14ac:dyDescent="0.2">
      <c r="A104" s="45"/>
      <c r="B104" s="45"/>
      <c r="C104" s="31" t="s">
        <v>43</v>
      </c>
      <c r="D104" s="30" t="s">
        <v>24</v>
      </c>
      <c r="E104" s="15">
        <v>959974.89</v>
      </c>
      <c r="F104" s="48"/>
      <c r="G104" s="51"/>
      <c r="H104" s="60"/>
    </row>
    <row r="105" spans="1:9" ht="15" x14ac:dyDescent="0.2">
      <c r="A105" s="45"/>
      <c r="B105" s="45"/>
      <c r="C105" s="31" t="s">
        <v>16</v>
      </c>
      <c r="D105" s="30" t="s">
        <v>24</v>
      </c>
      <c r="E105" s="15">
        <v>20543.47</v>
      </c>
      <c r="F105" s="48"/>
      <c r="G105" s="51"/>
      <c r="H105" s="60"/>
    </row>
    <row r="106" spans="1:9" ht="21.75" customHeight="1" x14ac:dyDescent="0.2">
      <c r="A106" s="46"/>
      <c r="B106" s="46"/>
      <c r="C106" s="31" t="s">
        <v>121</v>
      </c>
      <c r="D106" s="30"/>
      <c r="E106" s="23">
        <f>SUM(E103:E105)</f>
        <v>1018917.36</v>
      </c>
      <c r="F106" s="49"/>
      <c r="G106" s="52"/>
      <c r="H106" s="61"/>
    </row>
    <row r="107" spans="1:9" ht="30" x14ac:dyDescent="0.2">
      <c r="A107" s="44" t="s">
        <v>60</v>
      </c>
      <c r="B107" s="44" t="s">
        <v>82</v>
      </c>
      <c r="C107" s="31" t="s">
        <v>12</v>
      </c>
      <c r="D107" s="30" t="s">
        <v>13</v>
      </c>
      <c r="E107" s="15">
        <v>52005.73</v>
      </c>
      <c r="F107" s="47">
        <v>434945.67</v>
      </c>
      <c r="G107" s="50" t="s">
        <v>112</v>
      </c>
      <c r="H107" s="56" t="s">
        <v>132</v>
      </c>
    </row>
    <row r="108" spans="1:9" ht="15" x14ac:dyDescent="0.2">
      <c r="A108" s="45"/>
      <c r="B108" s="45"/>
      <c r="C108" s="31" t="s">
        <v>34</v>
      </c>
      <c r="D108" s="30" t="s">
        <v>24</v>
      </c>
      <c r="E108" s="15">
        <v>1300143.1100000001</v>
      </c>
      <c r="F108" s="48"/>
      <c r="G108" s="51"/>
      <c r="H108" s="57"/>
    </row>
    <row r="109" spans="1:9" ht="15" x14ac:dyDescent="0.2">
      <c r="A109" s="45"/>
      <c r="B109" s="45"/>
      <c r="C109" s="31" t="s">
        <v>16</v>
      </c>
      <c r="D109" s="30" t="s">
        <v>24</v>
      </c>
      <c r="E109" s="15">
        <v>27823.07</v>
      </c>
      <c r="F109" s="48"/>
      <c r="G109" s="51"/>
      <c r="H109" s="57"/>
    </row>
    <row r="110" spans="1:9" ht="15.75" x14ac:dyDescent="0.2">
      <c r="A110" s="46"/>
      <c r="B110" s="46"/>
      <c r="C110" s="31" t="s">
        <v>121</v>
      </c>
      <c r="D110" s="30"/>
      <c r="E110" s="23">
        <f>SUM(E107:E109)</f>
        <v>1379971.9100000001</v>
      </c>
      <c r="F110" s="49"/>
      <c r="G110" s="52"/>
      <c r="H110" s="58"/>
    </row>
    <row r="111" spans="1:9" ht="30" x14ac:dyDescent="0.2">
      <c r="A111" s="44" t="s">
        <v>62</v>
      </c>
      <c r="B111" s="44" t="s">
        <v>67</v>
      </c>
      <c r="C111" s="31" t="s">
        <v>12</v>
      </c>
      <c r="D111" s="30" t="s">
        <v>13</v>
      </c>
      <c r="E111" s="15">
        <v>740771.76</v>
      </c>
      <c r="F111" s="47">
        <v>6195384.5300000003</v>
      </c>
      <c r="G111" s="51" t="s">
        <v>104</v>
      </c>
      <c r="H111" s="56" t="s">
        <v>126</v>
      </c>
    </row>
    <row r="112" spans="1:9" ht="15" x14ac:dyDescent="0.2">
      <c r="A112" s="45"/>
      <c r="B112" s="45"/>
      <c r="C112" s="31" t="s">
        <v>14</v>
      </c>
      <c r="D112" s="30" t="s">
        <v>15</v>
      </c>
      <c r="E112" s="15">
        <v>5630961</v>
      </c>
      <c r="F112" s="48"/>
      <c r="G112" s="51"/>
      <c r="H112" s="57"/>
    </row>
    <row r="113" spans="1:8" ht="15" x14ac:dyDescent="0.2">
      <c r="A113" s="45"/>
      <c r="B113" s="45"/>
      <c r="C113" s="31" t="s">
        <v>23</v>
      </c>
      <c r="D113" s="30" t="s">
        <v>15</v>
      </c>
      <c r="E113" s="15">
        <v>4936713.16</v>
      </c>
      <c r="F113" s="48"/>
      <c r="G113" s="51"/>
      <c r="H113" s="57"/>
    </row>
    <row r="114" spans="1:8" ht="15" x14ac:dyDescent="0.2">
      <c r="A114" s="45"/>
      <c r="B114" s="45"/>
      <c r="C114" s="31" t="s">
        <v>25</v>
      </c>
      <c r="D114" s="30" t="s">
        <v>15</v>
      </c>
      <c r="E114" s="15">
        <v>1422587.8</v>
      </c>
      <c r="F114" s="48"/>
      <c r="G114" s="51"/>
      <c r="H114" s="57"/>
    </row>
    <row r="115" spans="1:8" ht="15" x14ac:dyDescent="0.2">
      <c r="A115" s="45"/>
      <c r="B115" s="45"/>
      <c r="C115" s="31" t="s">
        <v>26</v>
      </c>
      <c r="D115" s="30" t="s">
        <v>15</v>
      </c>
      <c r="E115" s="15">
        <v>3257868.34</v>
      </c>
      <c r="F115" s="48"/>
      <c r="G115" s="51"/>
      <c r="H115" s="57"/>
    </row>
    <row r="116" spans="1:8" ht="30" x14ac:dyDescent="0.2">
      <c r="A116" s="45"/>
      <c r="B116" s="45"/>
      <c r="C116" s="31" t="s">
        <v>30</v>
      </c>
      <c r="D116" s="30" t="s">
        <v>15</v>
      </c>
      <c r="E116" s="15">
        <v>3271163.57</v>
      </c>
      <c r="F116" s="48"/>
      <c r="G116" s="51"/>
      <c r="H116" s="57"/>
    </row>
    <row r="117" spans="1:8" ht="15" x14ac:dyDescent="0.2">
      <c r="A117" s="45"/>
      <c r="B117" s="45"/>
      <c r="C117" s="31" t="s">
        <v>16</v>
      </c>
      <c r="D117" s="30" t="s">
        <v>15</v>
      </c>
      <c r="E117" s="15">
        <v>396312.89</v>
      </c>
      <c r="F117" s="48"/>
      <c r="G117" s="51"/>
      <c r="H117" s="57"/>
    </row>
    <row r="118" spans="1:8" ht="25.5" customHeight="1" x14ac:dyDescent="0.2">
      <c r="A118" s="45"/>
      <c r="B118" s="45"/>
      <c r="C118" s="31" t="s">
        <v>121</v>
      </c>
      <c r="D118" s="30"/>
      <c r="E118" s="23">
        <f>SUM(E111:E117)</f>
        <v>19656378.52</v>
      </c>
      <c r="F118" s="48"/>
      <c r="G118" s="51"/>
      <c r="H118" s="57"/>
    </row>
    <row r="119" spans="1:8" ht="30" customHeight="1" x14ac:dyDescent="0.2">
      <c r="A119" s="44" t="s">
        <v>64</v>
      </c>
      <c r="B119" s="44" t="s">
        <v>96</v>
      </c>
      <c r="C119" s="26" t="s">
        <v>12</v>
      </c>
      <c r="D119" s="27" t="s">
        <v>13</v>
      </c>
      <c r="E119" s="15">
        <v>396707.31</v>
      </c>
      <c r="F119" s="47">
        <v>3317829.44</v>
      </c>
      <c r="G119" s="50" t="s">
        <v>112</v>
      </c>
      <c r="H119" s="56" t="s">
        <v>114</v>
      </c>
    </row>
    <row r="120" spans="1:8" ht="15" x14ac:dyDescent="0.2">
      <c r="A120" s="45"/>
      <c r="B120" s="45"/>
      <c r="C120" s="26" t="s">
        <v>23</v>
      </c>
      <c r="D120" s="27" t="s">
        <v>24</v>
      </c>
      <c r="E120" s="15">
        <v>3801044.58</v>
      </c>
      <c r="F120" s="48"/>
      <c r="G120" s="51"/>
      <c r="H120" s="57"/>
    </row>
    <row r="121" spans="1:8" ht="15" x14ac:dyDescent="0.2">
      <c r="A121" s="45"/>
      <c r="B121" s="45"/>
      <c r="C121" s="26" t="s">
        <v>25</v>
      </c>
      <c r="D121" s="27" t="s">
        <v>24</v>
      </c>
      <c r="E121" s="15">
        <v>979820.47</v>
      </c>
      <c r="F121" s="48"/>
      <c r="G121" s="51"/>
      <c r="H121" s="57"/>
    </row>
    <row r="122" spans="1:8" ht="15" x14ac:dyDescent="0.2">
      <c r="A122" s="45"/>
      <c r="B122" s="45"/>
      <c r="C122" s="26" t="s">
        <v>26</v>
      </c>
      <c r="D122" s="27" t="s">
        <v>24</v>
      </c>
      <c r="E122" s="15">
        <v>2498162.69</v>
      </c>
      <c r="F122" s="48"/>
      <c r="G122" s="51"/>
      <c r="H122" s="57"/>
    </row>
    <row r="123" spans="1:8" ht="30" x14ac:dyDescent="0.2">
      <c r="A123" s="45"/>
      <c r="B123" s="45"/>
      <c r="C123" s="26" t="s">
        <v>30</v>
      </c>
      <c r="D123" s="27" t="s">
        <v>24</v>
      </c>
      <c r="E123" s="15">
        <v>2638655.0099999998</v>
      </c>
      <c r="F123" s="48"/>
      <c r="G123" s="51"/>
      <c r="H123" s="57"/>
    </row>
    <row r="124" spans="1:8" ht="15" x14ac:dyDescent="0.2">
      <c r="A124" s="45"/>
      <c r="B124" s="45"/>
      <c r="C124" s="26" t="s">
        <v>16</v>
      </c>
      <c r="D124" s="27" t="s">
        <v>24</v>
      </c>
      <c r="E124" s="15">
        <v>212238.42</v>
      </c>
      <c r="F124" s="48"/>
      <c r="G124" s="51"/>
      <c r="H124" s="57"/>
    </row>
    <row r="125" spans="1:8" ht="24.75" customHeight="1" x14ac:dyDescent="0.2">
      <c r="A125" s="45"/>
      <c r="B125" s="45"/>
      <c r="C125" s="32" t="s">
        <v>121</v>
      </c>
      <c r="D125" s="27"/>
      <c r="E125" s="23">
        <f>SUM(E119:E124)</f>
        <v>10526628.479999999</v>
      </c>
      <c r="F125" s="48"/>
      <c r="G125" s="51"/>
      <c r="H125" s="57"/>
    </row>
    <row r="126" spans="1:8" ht="15" customHeight="1" x14ac:dyDescent="0.2">
      <c r="A126" s="44" t="s">
        <v>66</v>
      </c>
      <c r="B126" s="44" t="s">
        <v>69</v>
      </c>
      <c r="C126" s="31" t="s">
        <v>12</v>
      </c>
      <c r="D126" s="30" t="s">
        <v>13</v>
      </c>
      <c r="E126" s="15">
        <v>94328.91</v>
      </c>
      <c r="F126" s="47">
        <v>788912.17</v>
      </c>
      <c r="G126" s="50" t="s">
        <v>104</v>
      </c>
      <c r="H126" s="56" t="s">
        <v>127</v>
      </c>
    </row>
    <row r="127" spans="1:8" ht="15" x14ac:dyDescent="0.2">
      <c r="A127" s="45"/>
      <c r="B127" s="45"/>
      <c r="C127" s="31" t="s">
        <v>23</v>
      </c>
      <c r="D127" s="30" t="s">
        <v>24</v>
      </c>
      <c r="E127" s="15">
        <v>1210529.68</v>
      </c>
      <c r="F127" s="48"/>
      <c r="G127" s="51"/>
      <c r="H127" s="57"/>
    </row>
    <row r="128" spans="1:8" ht="15" x14ac:dyDescent="0.2">
      <c r="A128" s="45"/>
      <c r="B128" s="45"/>
      <c r="C128" s="31" t="s">
        <v>25</v>
      </c>
      <c r="D128" s="30" t="s">
        <v>24</v>
      </c>
      <c r="E128" s="15">
        <v>348832.25</v>
      </c>
      <c r="F128" s="48"/>
      <c r="G128" s="51"/>
      <c r="H128" s="57"/>
    </row>
    <row r="129" spans="1:8" ht="15" x14ac:dyDescent="0.2">
      <c r="A129" s="45"/>
      <c r="B129" s="45"/>
      <c r="C129" s="31" t="s">
        <v>26</v>
      </c>
      <c r="D129" s="30" t="s">
        <v>24</v>
      </c>
      <c r="E129" s="15">
        <v>798860.74</v>
      </c>
      <c r="F129" s="48"/>
      <c r="G129" s="51"/>
      <c r="H129" s="57"/>
    </row>
    <row r="130" spans="1:8" ht="15" x14ac:dyDescent="0.2">
      <c r="A130" s="45"/>
      <c r="B130" s="45"/>
      <c r="C130" s="31" t="s">
        <v>16</v>
      </c>
      <c r="D130" s="30" t="s">
        <v>24</v>
      </c>
      <c r="E130" s="15">
        <v>50465.97</v>
      </c>
      <c r="F130" s="48"/>
      <c r="G130" s="51"/>
      <c r="H130" s="57"/>
    </row>
    <row r="131" spans="1:8" ht="25.5" customHeight="1" x14ac:dyDescent="0.2">
      <c r="A131" s="46"/>
      <c r="B131" s="46"/>
      <c r="C131" s="26" t="s">
        <v>121</v>
      </c>
      <c r="D131" s="27"/>
      <c r="E131" s="23">
        <f>SUM(E126:E130)</f>
        <v>2503017.5500000003</v>
      </c>
      <c r="F131" s="49"/>
      <c r="G131" s="52"/>
      <c r="H131" s="58"/>
    </row>
    <row r="132" spans="1:8" ht="32.25" customHeight="1" x14ac:dyDescent="0.2">
      <c r="A132" s="44" t="s">
        <v>68</v>
      </c>
      <c r="B132" s="44" t="s">
        <v>84</v>
      </c>
      <c r="C132" s="31" t="s">
        <v>12</v>
      </c>
      <c r="D132" s="30" t="s">
        <v>13</v>
      </c>
      <c r="E132" s="15">
        <v>18543.099999999999</v>
      </c>
      <c r="F132" s="64">
        <v>155083.67000000001</v>
      </c>
      <c r="G132" s="78" t="s">
        <v>112</v>
      </c>
      <c r="H132" s="78" t="s">
        <v>133</v>
      </c>
    </row>
    <row r="133" spans="1:8" ht="23.25" customHeight="1" x14ac:dyDescent="0.2">
      <c r="A133" s="45"/>
      <c r="B133" s="45"/>
      <c r="C133" s="31" t="s">
        <v>43</v>
      </c>
      <c r="D133" s="30" t="s">
        <v>24</v>
      </c>
      <c r="E133" s="15">
        <v>463577.35</v>
      </c>
      <c r="F133" s="64"/>
      <c r="G133" s="78"/>
      <c r="H133" s="78"/>
    </row>
    <row r="134" spans="1:8" ht="23.25" customHeight="1" x14ac:dyDescent="0.2">
      <c r="A134" s="45"/>
      <c r="B134" s="45"/>
      <c r="C134" s="31" t="s">
        <v>16</v>
      </c>
      <c r="D134" s="30" t="s">
        <v>24</v>
      </c>
      <c r="E134" s="15">
        <v>9920.56</v>
      </c>
      <c r="F134" s="64"/>
      <c r="G134" s="78"/>
      <c r="H134" s="78"/>
    </row>
    <row r="135" spans="1:8" ht="34.5" customHeight="1" x14ac:dyDescent="0.2">
      <c r="A135" s="46"/>
      <c r="B135" s="46"/>
      <c r="C135" s="31" t="s">
        <v>121</v>
      </c>
      <c r="D135" s="30"/>
      <c r="E135" s="23">
        <f>SUM(E132:E134)</f>
        <v>492041.00999999995</v>
      </c>
      <c r="F135" s="64"/>
      <c r="G135" s="78"/>
      <c r="H135" s="78"/>
    </row>
    <row r="136" spans="1:8" ht="30" customHeight="1" x14ac:dyDescent="0.2">
      <c r="A136" s="44" t="s">
        <v>70</v>
      </c>
      <c r="B136" s="44" t="s">
        <v>86</v>
      </c>
      <c r="C136" s="31" t="s">
        <v>12</v>
      </c>
      <c r="D136" s="30" t="s">
        <v>13</v>
      </c>
      <c r="E136" s="15">
        <v>350279.03</v>
      </c>
      <c r="F136" s="47">
        <v>2929530.24</v>
      </c>
      <c r="G136" s="50" t="s">
        <v>112</v>
      </c>
      <c r="H136" s="50" t="s">
        <v>134</v>
      </c>
    </row>
    <row r="137" spans="1:8" ht="23.25" customHeight="1" x14ac:dyDescent="0.2">
      <c r="A137" s="45"/>
      <c r="B137" s="45"/>
      <c r="C137" s="31" t="s">
        <v>23</v>
      </c>
      <c r="D137" s="30" t="s">
        <v>24</v>
      </c>
      <c r="E137" s="15">
        <v>4495156.05</v>
      </c>
      <c r="F137" s="48"/>
      <c r="G137" s="51"/>
      <c r="H137" s="51"/>
    </row>
    <row r="138" spans="1:8" ht="23.25" customHeight="1" x14ac:dyDescent="0.2">
      <c r="A138" s="45"/>
      <c r="B138" s="45"/>
      <c r="C138" s="31" t="s">
        <v>25</v>
      </c>
      <c r="D138" s="30" t="s">
        <v>24</v>
      </c>
      <c r="E138" s="15">
        <v>1295346.51</v>
      </c>
      <c r="F138" s="48"/>
      <c r="G138" s="51"/>
      <c r="H138" s="51"/>
    </row>
    <row r="139" spans="1:8" ht="23.25" customHeight="1" x14ac:dyDescent="0.2">
      <c r="A139" s="45"/>
      <c r="B139" s="45"/>
      <c r="C139" s="31" t="s">
        <v>26</v>
      </c>
      <c r="D139" s="30" t="s">
        <v>24</v>
      </c>
      <c r="E139" s="15">
        <v>2966473.06</v>
      </c>
      <c r="F139" s="48"/>
      <c r="G139" s="51"/>
      <c r="H139" s="51"/>
    </row>
    <row r="140" spans="1:8" ht="23.25" customHeight="1" x14ac:dyDescent="0.2">
      <c r="A140" s="45"/>
      <c r="B140" s="45"/>
      <c r="C140" s="31" t="s">
        <v>16</v>
      </c>
      <c r="D140" s="30" t="s">
        <v>24</v>
      </c>
      <c r="E140" s="15">
        <v>187399.28</v>
      </c>
      <c r="F140" s="48"/>
      <c r="G140" s="51"/>
      <c r="H140" s="51"/>
    </row>
    <row r="141" spans="1:8" ht="23.25" customHeight="1" x14ac:dyDescent="0.2">
      <c r="A141" s="46"/>
      <c r="B141" s="46"/>
      <c r="C141" s="31" t="s">
        <v>121</v>
      </c>
      <c r="D141" s="30"/>
      <c r="E141" s="23">
        <f>SUM(E136:E140)</f>
        <v>9294653.9299999997</v>
      </c>
      <c r="F141" s="49"/>
      <c r="G141" s="52"/>
      <c r="H141" s="52"/>
    </row>
    <row r="142" spans="1:8" ht="36" customHeight="1" x14ac:dyDescent="0.2">
      <c r="A142" s="44" t="s">
        <v>72</v>
      </c>
      <c r="B142" s="44" t="s">
        <v>38</v>
      </c>
      <c r="C142" s="34" t="s">
        <v>12</v>
      </c>
      <c r="D142" s="33" t="s">
        <v>13</v>
      </c>
      <c r="E142" s="15">
        <v>700731.28</v>
      </c>
      <c r="F142" s="47">
        <v>5860509.2400000002</v>
      </c>
      <c r="G142" s="50" t="s">
        <v>107</v>
      </c>
      <c r="H142" s="53" t="s">
        <v>144</v>
      </c>
    </row>
    <row r="143" spans="1:8" ht="23.25" customHeight="1" x14ac:dyDescent="0.2">
      <c r="A143" s="45"/>
      <c r="B143" s="45"/>
      <c r="C143" s="34" t="s">
        <v>23</v>
      </c>
      <c r="D143" s="33" t="s">
        <v>24</v>
      </c>
      <c r="E143" s="15">
        <v>6456507.3300000001</v>
      </c>
      <c r="F143" s="48"/>
      <c r="G143" s="51"/>
      <c r="H143" s="54"/>
    </row>
    <row r="144" spans="1:8" ht="23.25" customHeight="1" x14ac:dyDescent="0.2">
      <c r="A144" s="45"/>
      <c r="B144" s="45"/>
      <c r="C144" s="34" t="s">
        <v>25</v>
      </c>
      <c r="D144" s="33" t="s">
        <v>24</v>
      </c>
      <c r="E144" s="15">
        <v>1860539.25</v>
      </c>
      <c r="F144" s="48"/>
      <c r="G144" s="51"/>
      <c r="H144" s="54"/>
    </row>
    <row r="145" spans="1:8" ht="23.25" customHeight="1" x14ac:dyDescent="0.2">
      <c r="A145" s="45"/>
      <c r="B145" s="45"/>
      <c r="C145" s="34" t="s">
        <v>26</v>
      </c>
      <c r="D145" s="33" t="s">
        <v>24</v>
      </c>
      <c r="E145" s="15">
        <v>4260820.95</v>
      </c>
      <c r="F145" s="48"/>
      <c r="G145" s="51"/>
      <c r="H145" s="54"/>
    </row>
    <row r="146" spans="1:8" ht="30" customHeight="1" x14ac:dyDescent="0.2">
      <c r="A146" s="45"/>
      <c r="B146" s="45"/>
      <c r="C146" s="34" t="s">
        <v>30</v>
      </c>
      <c r="D146" s="33" t="s">
        <v>24</v>
      </c>
      <c r="E146" s="15">
        <v>4940414.37</v>
      </c>
      <c r="F146" s="48"/>
      <c r="G146" s="51"/>
      <c r="H146" s="54"/>
    </row>
    <row r="147" spans="1:8" ht="23.25" customHeight="1" x14ac:dyDescent="0.2">
      <c r="A147" s="45"/>
      <c r="B147" s="45"/>
      <c r="C147" s="34" t="s">
        <v>16</v>
      </c>
      <c r="D147" s="33" t="s">
        <v>24</v>
      </c>
      <c r="E147" s="15">
        <v>374891.24</v>
      </c>
      <c r="F147" s="48"/>
      <c r="G147" s="51"/>
      <c r="H147" s="54"/>
    </row>
    <row r="148" spans="1:8" ht="23.25" customHeight="1" x14ac:dyDescent="0.2">
      <c r="A148" s="46"/>
      <c r="B148" s="46"/>
      <c r="C148" s="31" t="s">
        <v>121</v>
      </c>
      <c r="D148" s="30"/>
      <c r="E148" s="23">
        <f>SUM(E142:E147)</f>
        <v>18593904.419999998</v>
      </c>
      <c r="F148" s="49"/>
      <c r="G148" s="52"/>
      <c r="H148" s="55"/>
    </row>
    <row r="149" spans="1:8" ht="29.25" customHeight="1" x14ac:dyDescent="0.2">
      <c r="A149" s="44" t="s">
        <v>75</v>
      </c>
      <c r="B149" s="44" t="s">
        <v>71</v>
      </c>
      <c r="C149" s="34" t="s">
        <v>12</v>
      </c>
      <c r="D149" s="33" t="s">
        <v>13</v>
      </c>
      <c r="E149" s="15">
        <v>478911.39</v>
      </c>
      <c r="F149" s="47">
        <v>4005336.55</v>
      </c>
      <c r="G149" s="50" t="s">
        <v>104</v>
      </c>
      <c r="H149" s="50" t="s">
        <v>128</v>
      </c>
    </row>
    <row r="150" spans="1:8" ht="23.25" customHeight="1" x14ac:dyDescent="0.2">
      <c r="A150" s="45"/>
      <c r="B150" s="45"/>
      <c r="C150" s="34" t="s">
        <v>23</v>
      </c>
      <c r="D150" s="33" t="s">
        <v>24</v>
      </c>
      <c r="E150" s="15">
        <v>4102815.98</v>
      </c>
      <c r="F150" s="48"/>
      <c r="G150" s="51"/>
      <c r="H150" s="51"/>
    </row>
    <row r="151" spans="1:8" ht="23.25" customHeight="1" x14ac:dyDescent="0.2">
      <c r="A151" s="45"/>
      <c r="B151" s="45"/>
      <c r="C151" s="34" t="s">
        <v>25</v>
      </c>
      <c r="D151" s="33" t="s">
        <v>24</v>
      </c>
      <c r="E151" s="15">
        <v>1182287.8500000001</v>
      </c>
      <c r="F151" s="48"/>
      <c r="G151" s="51"/>
      <c r="H151" s="51"/>
    </row>
    <row r="152" spans="1:8" ht="23.25" customHeight="1" x14ac:dyDescent="0.2">
      <c r="A152" s="45"/>
      <c r="B152" s="45"/>
      <c r="C152" s="34" t="s">
        <v>26</v>
      </c>
      <c r="D152" s="33" t="s">
        <v>24</v>
      </c>
      <c r="E152" s="15">
        <v>2707557.41</v>
      </c>
      <c r="F152" s="48"/>
      <c r="G152" s="51"/>
      <c r="H152" s="51"/>
    </row>
    <row r="153" spans="1:8" ht="23.25" customHeight="1" x14ac:dyDescent="0.2">
      <c r="A153" s="45"/>
      <c r="B153" s="45"/>
      <c r="C153" s="34" t="s">
        <v>27</v>
      </c>
      <c r="D153" s="33" t="s">
        <v>24</v>
      </c>
      <c r="E153" s="15">
        <v>1547707.95</v>
      </c>
      <c r="F153" s="48"/>
      <c r="G153" s="51"/>
      <c r="H153" s="51"/>
    </row>
    <row r="154" spans="1:8" ht="30" customHeight="1" x14ac:dyDescent="0.2">
      <c r="A154" s="45"/>
      <c r="B154" s="45"/>
      <c r="C154" s="34" t="s">
        <v>30</v>
      </c>
      <c r="D154" s="33" t="s">
        <v>24</v>
      </c>
      <c r="E154" s="15">
        <v>2432415.42</v>
      </c>
      <c r="F154" s="48"/>
      <c r="G154" s="51"/>
      <c r="H154" s="51"/>
    </row>
    <row r="155" spans="1:8" ht="23.25" customHeight="1" x14ac:dyDescent="0.2">
      <c r="A155" s="45"/>
      <c r="B155" s="45"/>
      <c r="C155" s="34" t="s">
        <v>16</v>
      </c>
      <c r="D155" s="33" t="s">
        <v>24</v>
      </c>
      <c r="E155" s="15">
        <v>256217.60000000001</v>
      </c>
      <c r="F155" s="48"/>
      <c r="G155" s="51"/>
      <c r="H155" s="51"/>
    </row>
    <row r="156" spans="1:8" ht="23.25" customHeight="1" x14ac:dyDescent="0.2">
      <c r="A156" s="46"/>
      <c r="B156" s="46"/>
      <c r="C156" s="34" t="s">
        <v>121</v>
      </c>
      <c r="D156" s="33"/>
      <c r="E156" s="23">
        <f>SUM(E149:E155)</f>
        <v>12707913.6</v>
      </c>
      <c r="F156" s="49"/>
      <c r="G156" s="52"/>
      <c r="H156" s="52"/>
    </row>
    <row r="157" spans="1:8" ht="30" customHeight="1" x14ac:dyDescent="0.2">
      <c r="A157" s="44" t="s">
        <v>77</v>
      </c>
      <c r="B157" s="44" t="s">
        <v>40</v>
      </c>
      <c r="C157" s="34" t="s">
        <v>12</v>
      </c>
      <c r="D157" s="33" t="s">
        <v>13</v>
      </c>
      <c r="E157" s="15">
        <v>1491959.6</v>
      </c>
      <c r="F157" s="47">
        <v>12477883.140000001</v>
      </c>
      <c r="G157" s="50" t="s">
        <v>105</v>
      </c>
      <c r="H157" s="50" t="s">
        <v>108</v>
      </c>
    </row>
    <row r="158" spans="1:8" ht="23.25" customHeight="1" x14ac:dyDescent="0.2">
      <c r="A158" s="45"/>
      <c r="B158" s="45"/>
      <c r="C158" s="34" t="s">
        <v>23</v>
      </c>
      <c r="D158" s="33" t="s">
        <v>24</v>
      </c>
      <c r="E158" s="15">
        <v>16066744.66</v>
      </c>
      <c r="F158" s="48"/>
      <c r="G158" s="51"/>
      <c r="H158" s="51"/>
    </row>
    <row r="159" spans="1:8" ht="23.25" customHeight="1" x14ac:dyDescent="0.2">
      <c r="A159" s="45"/>
      <c r="B159" s="45"/>
      <c r="C159" s="34" t="s">
        <v>25</v>
      </c>
      <c r="D159" s="33" t="s">
        <v>24</v>
      </c>
      <c r="E159" s="15">
        <v>4629873</v>
      </c>
      <c r="F159" s="48"/>
      <c r="G159" s="51"/>
      <c r="H159" s="51"/>
    </row>
    <row r="160" spans="1:8" ht="23.25" customHeight="1" x14ac:dyDescent="0.2">
      <c r="A160" s="45"/>
      <c r="B160" s="45"/>
      <c r="C160" s="34" t="s">
        <v>26</v>
      </c>
      <c r="D160" s="33" t="s">
        <v>24</v>
      </c>
      <c r="E160" s="15">
        <v>10602872.210000001</v>
      </c>
      <c r="F160" s="48"/>
      <c r="G160" s="51"/>
      <c r="H160" s="51"/>
    </row>
    <row r="161" spans="1:8" ht="29.25" customHeight="1" x14ac:dyDescent="0.2">
      <c r="A161" s="45"/>
      <c r="B161" s="45"/>
      <c r="C161" s="34" t="s">
        <v>30</v>
      </c>
      <c r="D161" s="33" t="s">
        <v>24</v>
      </c>
      <c r="E161" s="15">
        <v>5999499.96</v>
      </c>
      <c r="F161" s="48"/>
      <c r="G161" s="51"/>
      <c r="H161" s="51"/>
    </row>
    <row r="162" spans="1:8" ht="23.25" customHeight="1" x14ac:dyDescent="0.2">
      <c r="A162" s="45"/>
      <c r="B162" s="45"/>
      <c r="C162" s="34" t="s">
        <v>16</v>
      </c>
      <c r="D162" s="33" t="s">
        <v>24</v>
      </c>
      <c r="E162" s="15">
        <v>798198.39</v>
      </c>
      <c r="F162" s="48"/>
      <c r="G162" s="51"/>
      <c r="H162" s="51"/>
    </row>
    <row r="163" spans="1:8" ht="23.25" customHeight="1" x14ac:dyDescent="0.2">
      <c r="A163" s="46"/>
      <c r="B163" s="46"/>
      <c r="C163" s="34" t="s">
        <v>121</v>
      </c>
      <c r="D163" s="33"/>
      <c r="E163" s="23">
        <f>SUM(E157:E162)</f>
        <v>39589147.82</v>
      </c>
      <c r="F163" s="49"/>
      <c r="G163" s="52"/>
      <c r="H163" s="52"/>
    </row>
    <row r="164" spans="1:8" ht="30" customHeight="1" x14ac:dyDescent="0.2">
      <c r="A164" s="44" t="s">
        <v>79</v>
      </c>
      <c r="B164" s="44" t="s">
        <v>45</v>
      </c>
      <c r="C164" s="34" t="s">
        <v>12</v>
      </c>
      <c r="D164" s="33" t="s">
        <v>13</v>
      </c>
      <c r="E164" s="15">
        <v>1468618.05</v>
      </c>
      <c r="F164" s="47">
        <v>12282667.970000001</v>
      </c>
      <c r="G164" s="50" t="s">
        <v>107</v>
      </c>
      <c r="H164" s="50" t="s">
        <v>138</v>
      </c>
    </row>
    <row r="165" spans="1:8" ht="23.25" customHeight="1" x14ac:dyDescent="0.2">
      <c r="A165" s="45"/>
      <c r="B165" s="45"/>
      <c r="C165" s="34" t="s">
        <v>23</v>
      </c>
      <c r="D165" s="33" t="s">
        <v>24</v>
      </c>
      <c r="E165" s="15">
        <v>15648923.43</v>
      </c>
      <c r="F165" s="48"/>
      <c r="G165" s="51"/>
      <c r="H165" s="51"/>
    </row>
    <row r="166" spans="1:8" ht="23.25" customHeight="1" x14ac:dyDescent="0.2">
      <c r="A166" s="45"/>
      <c r="B166" s="45"/>
      <c r="C166" s="34" t="s">
        <v>25</v>
      </c>
      <c r="D166" s="33" t="s">
        <v>24</v>
      </c>
      <c r="E166" s="15">
        <v>4509471.5599999996</v>
      </c>
      <c r="F166" s="48"/>
      <c r="G166" s="51"/>
      <c r="H166" s="51"/>
    </row>
    <row r="167" spans="1:8" ht="23.25" customHeight="1" x14ac:dyDescent="0.2">
      <c r="A167" s="45"/>
      <c r="B167" s="45"/>
      <c r="C167" s="34" t="s">
        <v>26</v>
      </c>
      <c r="D167" s="33" t="s">
        <v>24</v>
      </c>
      <c r="E167" s="15">
        <v>10327140.869999999</v>
      </c>
      <c r="F167" s="48"/>
      <c r="G167" s="51"/>
      <c r="H167" s="51"/>
    </row>
    <row r="168" spans="1:8" ht="31.5" customHeight="1" x14ac:dyDescent="0.2">
      <c r="A168" s="45"/>
      <c r="B168" s="45"/>
      <c r="C168" s="34" t="s">
        <v>30</v>
      </c>
      <c r="D168" s="33" t="s">
        <v>24</v>
      </c>
      <c r="E168" s="15">
        <v>6229915.2000000002</v>
      </c>
      <c r="F168" s="48"/>
      <c r="G168" s="51"/>
      <c r="H168" s="51"/>
    </row>
    <row r="169" spans="1:8" ht="23.25" customHeight="1" x14ac:dyDescent="0.2">
      <c r="A169" s="45"/>
      <c r="B169" s="45"/>
      <c r="C169" s="34" t="s">
        <v>16</v>
      </c>
      <c r="D169" s="33" t="s">
        <v>24</v>
      </c>
      <c r="E169" s="15">
        <v>785710.66</v>
      </c>
      <c r="F169" s="48"/>
      <c r="G169" s="51"/>
      <c r="H169" s="51"/>
    </row>
    <row r="170" spans="1:8" ht="36" customHeight="1" x14ac:dyDescent="0.2">
      <c r="A170" s="46"/>
      <c r="B170" s="46"/>
      <c r="C170" s="31" t="s">
        <v>121</v>
      </c>
      <c r="D170" s="30"/>
      <c r="E170" s="23">
        <f>SUM(E164:E169)</f>
        <v>38969779.769999996</v>
      </c>
      <c r="F170" s="49"/>
      <c r="G170" s="52"/>
      <c r="H170" s="52"/>
    </row>
    <row r="171" spans="1:8" ht="30" x14ac:dyDescent="0.2">
      <c r="A171" s="62" t="s">
        <v>81</v>
      </c>
      <c r="B171" s="63" t="s">
        <v>36</v>
      </c>
      <c r="C171" s="20" t="s">
        <v>12</v>
      </c>
      <c r="D171" s="19" t="s">
        <v>13</v>
      </c>
      <c r="E171" s="15">
        <v>35323.51</v>
      </c>
      <c r="F171" s="64">
        <v>295425.27</v>
      </c>
      <c r="G171" s="50" t="s">
        <v>104</v>
      </c>
      <c r="H171" s="73" t="s">
        <v>129</v>
      </c>
    </row>
    <row r="172" spans="1:8" ht="15" x14ac:dyDescent="0.2">
      <c r="A172" s="62"/>
      <c r="B172" s="63"/>
      <c r="C172" s="20" t="s">
        <v>34</v>
      </c>
      <c r="D172" s="19" t="s">
        <v>24</v>
      </c>
      <c r="E172" s="15">
        <v>883087.61</v>
      </c>
      <c r="F172" s="64"/>
      <c r="G172" s="51"/>
      <c r="H172" s="73"/>
    </row>
    <row r="173" spans="1:8" ht="24" customHeight="1" x14ac:dyDescent="0.2">
      <c r="A173" s="62"/>
      <c r="B173" s="63"/>
      <c r="C173" s="34" t="s">
        <v>16</v>
      </c>
      <c r="D173" s="33" t="s">
        <v>24</v>
      </c>
      <c r="E173" s="15">
        <v>18898.080000000002</v>
      </c>
      <c r="F173" s="64"/>
      <c r="G173" s="51"/>
      <c r="H173" s="73"/>
    </row>
    <row r="174" spans="1:8" ht="29.25" customHeight="1" x14ac:dyDescent="0.2">
      <c r="A174" s="62"/>
      <c r="B174" s="63"/>
      <c r="C174" s="20" t="s">
        <v>121</v>
      </c>
      <c r="D174" s="19"/>
      <c r="E174" s="23">
        <f>SUM(E171:E173)</f>
        <v>937309.2</v>
      </c>
      <c r="F174" s="64"/>
      <c r="G174" s="52"/>
      <c r="H174" s="73"/>
    </row>
    <row r="175" spans="1:8" ht="30" x14ac:dyDescent="0.2">
      <c r="A175" s="62" t="s">
        <v>83</v>
      </c>
      <c r="B175" s="63" t="s">
        <v>42</v>
      </c>
      <c r="C175" s="20" t="s">
        <v>12</v>
      </c>
      <c r="D175" s="19" t="s">
        <v>13</v>
      </c>
      <c r="E175" s="15">
        <v>35031.25</v>
      </c>
      <c r="F175" s="64">
        <v>292980.99</v>
      </c>
      <c r="G175" s="50" t="s">
        <v>109</v>
      </c>
      <c r="H175" s="64"/>
    </row>
    <row r="176" spans="1:8" ht="15" x14ac:dyDescent="0.2">
      <c r="A176" s="62"/>
      <c r="B176" s="63"/>
      <c r="C176" s="20" t="s">
        <v>43</v>
      </c>
      <c r="D176" s="19" t="s">
        <v>24</v>
      </c>
      <c r="E176" s="15">
        <v>875781.16</v>
      </c>
      <c r="F176" s="64"/>
      <c r="G176" s="51"/>
      <c r="H176" s="64"/>
    </row>
    <row r="177" spans="1:8" ht="15" x14ac:dyDescent="0.2">
      <c r="A177" s="62"/>
      <c r="B177" s="63"/>
      <c r="C177" s="34" t="s">
        <v>16</v>
      </c>
      <c r="D177" s="33" t="s">
        <v>24</v>
      </c>
      <c r="E177" s="15">
        <v>18741.72</v>
      </c>
      <c r="F177" s="64"/>
      <c r="G177" s="51"/>
      <c r="H177" s="64"/>
    </row>
    <row r="178" spans="1:8" ht="15.75" x14ac:dyDescent="0.2">
      <c r="A178" s="62"/>
      <c r="B178" s="63"/>
      <c r="C178" s="20" t="s">
        <v>121</v>
      </c>
      <c r="D178" s="19"/>
      <c r="E178" s="23">
        <f>SUM(E175:E177)</f>
        <v>929554.13</v>
      </c>
      <c r="F178" s="64"/>
      <c r="G178" s="52"/>
      <c r="H178" s="64"/>
    </row>
    <row r="179" spans="1:8" ht="30" x14ac:dyDescent="0.2">
      <c r="A179" s="74" t="s">
        <v>146</v>
      </c>
      <c r="B179" s="75" t="s">
        <v>47</v>
      </c>
      <c r="C179" s="40" t="s">
        <v>12</v>
      </c>
      <c r="D179" s="41" t="s">
        <v>13</v>
      </c>
      <c r="E179" s="42">
        <v>1910391.58</v>
      </c>
      <c r="F179" s="76">
        <v>15977405.15</v>
      </c>
      <c r="G179" s="53" t="s">
        <v>105</v>
      </c>
      <c r="H179" s="77" t="s">
        <v>145</v>
      </c>
    </row>
    <row r="180" spans="1:8" ht="15" x14ac:dyDescent="0.2">
      <c r="A180" s="74"/>
      <c r="B180" s="75"/>
      <c r="C180" s="40" t="s">
        <v>33</v>
      </c>
      <c r="D180" s="41" t="s">
        <v>15</v>
      </c>
      <c r="E180" s="42">
        <v>11322265.84</v>
      </c>
      <c r="F180" s="76"/>
      <c r="G180" s="54"/>
      <c r="H180" s="77"/>
    </row>
    <row r="181" spans="1:8" ht="15" x14ac:dyDescent="0.2">
      <c r="A181" s="74"/>
      <c r="B181" s="75"/>
      <c r="C181" s="40" t="s">
        <v>34</v>
      </c>
      <c r="D181" s="41" t="s">
        <v>15</v>
      </c>
      <c r="E181" s="42">
        <v>3004968.46</v>
      </c>
      <c r="F181" s="76"/>
      <c r="G181" s="54"/>
      <c r="H181" s="77"/>
    </row>
    <row r="182" spans="1:8" ht="15" x14ac:dyDescent="0.2">
      <c r="A182" s="74"/>
      <c r="B182" s="75"/>
      <c r="C182" s="40" t="s">
        <v>23</v>
      </c>
      <c r="D182" s="41" t="s">
        <v>15</v>
      </c>
      <c r="E182" s="42">
        <v>12657584.449999999</v>
      </c>
      <c r="F182" s="76"/>
      <c r="G182" s="54"/>
      <c r="H182" s="77"/>
    </row>
    <row r="183" spans="1:8" ht="15" x14ac:dyDescent="0.2">
      <c r="A183" s="74"/>
      <c r="B183" s="75"/>
      <c r="C183" s="40" t="s">
        <v>25</v>
      </c>
      <c r="D183" s="41" t="s">
        <v>15</v>
      </c>
      <c r="E183" s="42">
        <v>3262829.48</v>
      </c>
      <c r="F183" s="76"/>
      <c r="G183" s="54"/>
      <c r="H183" s="77"/>
    </row>
    <row r="184" spans="1:8" ht="15" x14ac:dyDescent="0.2">
      <c r="A184" s="74"/>
      <c r="B184" s="75"/>
      <c r="C184" s="40" t="s">
        <v>26</v>
      </c>
      <c r="D184" s="41" t="s">
        <v>15</v>
      </c>
      <c r="E184" s="42">
        <v>8318951.4299999997</v>
      </c>
      <c r="F184" s="76"/>
      <c r="G184" s="54"/>
      <c r="H184" s="77"/>
    </row>
    <row r="185" spans="1:8" ht="15" x14ac:dyDescent="0.2">
      <c r="A185" s="74"/>
      <c r="B185" s="75"/>
      <c r="C185" s="40" t="s">
        <v>27</v>
      </c>
      <c r="D185" s="41" t="s">
        <v>15</v>
      </c>
      <c r="E185" s="42">
        <v>4755276.9400000004</v>
      </c>
      <c r="F185" s="76"/>
      <c r="G185" s="54"/>
      <c r="H185" s="77"/>
    </row>
    <row r="186" spans="1:8" ht="30" x14ac:dyDescent="0.2">
      <c r="A186" s="74"/>
      <c r="B186" s="75"/>
      <c r="C186" s="40" t="s">
        <v>30</v>
      </c>
      <c r="D186" s="41" t="s">
        <v>15</v>
      </c>
      <c r="E186" s="42">
        <v>4437912.91</v>
      </c>
      <c r="F186" s="76"/>
      <c r="G186" s="54"/>
      <c r="H186" s="77"/>
    </row>
    <row r="187" spans="1:8" ht="15" x14ac:dyDescent="0.2">
      <c r="A187" s="74"/>
      <c r="B187" s="75"/>
      <c r="C187" s="40" t="s">
        <v>16</v>
      </c>
      <c r="D187" s="41" t="s">
        <v>15</v>
      </c>
      <c r="E187" s="42">
        <v>1022059.5</v>
      </c>
      <c r="F187" s="76"/>
      <c r="G187" s="54"/>
      <c r="H187" s="77"/>
    </row>
    <row r="188" spans="1:8" ht="19.5" customHeight="1" x14ac:dyDescent="0.2">
      <c r="A188" s="74"/>
      <c r="B188" s="75"/>
      <c r="C188" s="40" t="s">
        <v>121</v>
      </c>
      <c r="D188" s="41"/>
      <c r="E188" s="43">
        <f>SUM(E179:E187)</f>
        <v>50692240.589999989</v>
      </c>
      <c r="F188" s="76"/>
      <c r="G188" s="55"/>
      <c r="H188" s="77"/>
    </row>
    <row r="189" spans="1:8" ht="30" customHeight="1" x14ac:dyDescent="0.2">
      <c r="A189" s="44" t="s">
        <v>147</v>
      </c>
      <c r="B189" s="79" t="s">
        <v>139</v>
      </c>
      <c r="C189" s="37" t="s">
        <v>12</v>
      </c>
      <c r="D189" s="36" t="s">
        <v>13</v>
      </c>
      <c r="E189" s="15">
        <v>18913.36</v>
      </c>
      <c r="F189" s="81">
        <v>158087.79999999999</v>
      </c>
      <c r="G189" s="50" t="s">
        <v>112</v>
      </c>
      <c r="H189" s="83" t="s">
        <v>140</v>
      </c>
    </row>
    <row r="190" spans="1:8" ht="15" x14ac:dyDescent="0.2">
      <c r="A190" s="45"/>
      <c r="B190" s="80"/>
      <c r="C190" s="37" t="s">
        <v>43</v>
      </c>
      <c r="D190" s="36" t="s">
        <v>24</v>
      </c>
      <c r="E190" s="15">
        <v>472834.01</v>
      </c>
      <c r="F190" s="82"/>
      <c r="G190" s="51"/>
      <c r="H190" s="84"/>
    </row>
    <row r="191" spans="1:8" ht="15" x14ac:dyDescent="0.2">
      <c r="A191" s="45"/>
      <c r="B191" s="80"/>
      <c r="C191" s="37" t="s">
        <v>16</v>
      </c>
      <c r="D191" s="36" t="s">
        <v>24</v>
      </c>
      <c r="E191" s="15">
        <v>10118.65</v>
      </c>
      <c r="F191" s="82"/>
      <c r="G191" s="51"/>
      <c r="H191" s="84"/>
    </row>
    <row r="192" spans="1:8" ht="15.75" x14ac:dyDescent="0.2">
      <c r="A192" s="45"/>
      <c r="B192" s="80"/>
      <c r="C192" s="37" t="s">
        <v>121</v>
      </c>
      <c r="D192" s="36"/>
      <c r="E192" s="23">
        <f>SUM(E189:E191)</f>
        <v>501866.02</v>
      </c>
      <c r="F192" s="82"/>
      <c r="G192" s="51"/>
      <c r="H192" s="84"/>
    </row>
    <row r="193" spans="1:8" ht="30" x14ac:dyDescent="0.2">
      <c r="A193" s="62" t="s">
        <v>148</v>
      </c>
      <c r="B193" s="63" t="s">
        <v>49</v>
      </c>
      <c r="C193" s="20" t="s">
        <v>12</v>
      </c>
      <c r="D193" s="19" t="s">
        <v>13</v>
      </c>
      <c r="E193" s="15">
        <v>219421.28</v>
      </c>
      <c r="F193" s="64">
        <v>1835112.08</v>
      </c>
      <c r="G193" s="50" t="s">
        <v>110</v>
      </c>
      <c r="H193" s="78" t="s">
        <v>142</v>
      </c>
    </row>
    <row r="194" spans="1:8" ht="30" x14ac:dyDescent="0.2">
      <c r="A194" s="62"/>
      <c r="B194" s="63"/>
      <c r="C194" s="20" t="s">
        <v>30</v>
      </c>
      <c r="D194" s="19" t="s">
        <v>24</v>
      </c>
      <c r="E194" s="15">
        <v>5485531.9500000002</v>
      </c>
      <c r="F194" s="64"/>
      <c r="G194" s="51"/>
      <c r="H194" s="78"/>
    </row>
    <row r="195" spans="1:8" ht="15" x14ac:dyDescent="0.2">
      <c r="A195" s="62"/>
      <c r="B195" s="63"/>
      <c r="C195" s="39" t="s">
        <v>16</v>
      </c>
      <c r="D195" s="38" t="s">
        <v>24</v>
      </c>
      <c r="E195" s="15">
        <v>117390.39</v>
      </c>
      <c r="F195" s="64"/>
      <c r="G195" s="51"/>
      <c r="H195" s="78"/>
    </row>
    <row r="196" spans="1:8" ht="15.75" x14ac:dyDescent="0.2">
      <c r="A196" s="62"/>
      <c r="B196" s="63"/>
      <c r="C196" s="20" t="s">
        <v>121</v>
      </c>
      <c r="D196" s="19"/>
      <c r="E196" s="23">
        <f>SUM(E193:E195)</f>
        <v>5822343.6200000001</v>
      </c>
      <c r="F196" s="64"/>
      <c r="G196" s="52"/>
      <c r="H196" s="78"/>
    </row>
    <row r="197" spans="1:8" ht="30" x14ac:dyDescent="0.2">
      <c r="A197" s="62" t="s">
        <v>149</v>
      </c>
      <c r="B197" s="63" t="s">
        <v>57</v>
      </c>
      <c r="C197" s="20" t="s">
        <v>12</v>
      </c>
      <c r="D197" s="19" t="s">
        <v>13</v>
      </c>
      <c r="E197" s="15">
        <v>104787.91</v>
      </c>
      <c r="F197" s="64">
        <v>876385.19</v>
      </c>
      <c r="G197" s="50" t="s">
        <v>105</v>
      </c>
      <c r="H197" s="78"/>
    </row>
    <row r="198" spans="1:8" ht="15" x14ac:dyDescent="0.2">
      <c r="A198" s="62"/>
      <c r="B198" s="63"/>
      <c r="C198" s="20" t="s">
        <v>23</v>
      </c>
      <c r="D198" s="19" t="s">
        <v>24</v>
      </c>
      <c r="E198" s="15">
        <v>2082800.46</v>
      </c>
      <c r="F198" s="64"/>
      <c r="G198" s="51"/>
      <c r="H198" s="78"/>
    </row>
    <row r="199" spans="1:8" ht="15" x14ac:dyDescent="0.2">
      <c r="A199" s="62"/>
      <c r="B199" s="63"/>
      <c r="C199" s="20" t="s">
        <v>25</v>
      </c>
      <c r="D199" s="19"/>
      <c r="E199" s="15">
        <v>536897.29</v>
      </c>
      <c r="F199" s="64"/>
      <c r="G199" s="51"/>
      <c r="H199" s="78"/>
    </row>
    <row r="200" spans="1:8" ht="18" customHeight="1" x14ac:dyDescent="0.2">
      <c r="A200" s="62"/>
      <c r="B200" s="63"/>
      <c r="C200" s="39" t="s">
        <v>16</v>
      </c>
      <c r="D200" s="38"/>
      <c r="E200" s="15">
        <v>56061.54</v>
      </c>
      <c r="F200" s="64"/>
      <c r="G200" s="51"/>
      <c r="H200" s="78"/>
    </row>
    <row r="201" spans="1:8" ht="25.5" customHeight="1" x14ac:dyDescent="0.2">
      <c r="A201" s="62"/>
      <c r="B201" s="63"/>
      <c r="C201" s="20" t="s">
        <v>121</v>
      </c>
      <c r="D201" s="19"/>
      <c r="E201" s="23">
        <f>SUM(E197:E200)</f>
        <v>2780547.2</v>
      </c>
      <c r="F201" s="64"/>
      <c r="G201" s="52"/>
      <c r="H201" s="78"/>
    </row>
    <row r="202" spans="1:8" ht="30" x14ac:dyDescent="0.2">
      <c r="A202" s="62" t="s">
        <v>150</v>
      </c>
      <c r="B202" s="63" t="s">
        <v>61</v>
      </c>
      <c r="C202" s="20" t="s">
        <v>12</v>
      </c>
      <c r="D202" s="19" t="s">
        <v>13</v>
      </c>
      <c r="E202" s="15">
        <v>590915.13</v>
      </c>
      <c r="F202" s="64">
        <v>4942070.75</v>
      </c>
      <c r="G202" s="50" t="s">
        <v>111</v>
      </c>
      <c r="H202" s="78"/>
    </row>
    <row r="203" spans="1:8" ht="15" x14ac:dyDescent="0.2">
      <c r="A203" s="62"/>
      <c r="B203" s="63"/>
      <c r="C203" s="20" t="s">
        <v>23</v>
      </c>
      <c r="D203" s="19" t="s">
        <v>24</v>
      </c>
      <c r="E203" s="15">
        <v>6631214.9699999997</v>
      </c>
      <c r="F203" s="64"/>
      <c r="G203" s="51"/>
      <c r="H203" s="78"/>
    </row>
    <row r="204" spans="1:8" ht="15" x14ac:dyDescent="0.2">
      <c r="A204" s="62"/>
      <c r="B204" s="63"/>
      <c r="C204" s="20" t="s">
        <v>25</v>
      </c>
      <c r="D204" s="19" t="s">
        <v>24</v>
      </c>
      <c r="E204" s="15">
        <v>1709372.26</v>
      </c>
      <c r="F204" s="64"/>
      <c r="G204" s="51"/>
      <c r="H204" s="78"/>
    </row>
    <row r="205" spans="1:8" ht="15" x14ac:dyDescent="0.2">
      <c r="A205" s="62"/>
      <c r="B205" s="63"/>
      <c r="C205" s="20" t="s">
        <v>26</v>
      </c>
      <c r="D205" s="19" t="s">
        <v>24</v>
      </c>
      <c r="E205" s="15">
        <v>4358237.1900000004</v>
      </c>
      <c r="F205" s="64"/>
      <c r="G205" s="51"/>
      <c r="H205" s="78"/>
    </row>
    <row r="206" spans="1:8" ht="30" x14ac:dyDescent="0.2">
      <c r="A206" s="62"/>
      <c r="B206" s="63"/>
      <c r="C206" s="20" t="s">
        <v>30</v>
      </c>
      <c r="D206" s="19" t="s">
        <v>24</v>
      </c>
      <c r="E206" s="15">
        <v>2074053.66</v>
      </c>
      <c r="F206" s="64"/>
      <c r="G206" s="51"/>
      <c r="H206" s="78"/>
    </row>
    <row r="207" spans="1:8" ht="19.5" customHeight="1" x14ac:dyDescent="0.2">
      <c r="A207" s="62"/>
      <c r="B207" s="63"/>
      <c r="C207" s="39" t="s">
        <v>16</v>
      </c>
      <c r="D207" s="38" t="s">
        <v>24</v>
      </c>
      <c r="E207" s="15">
        <v>316139.59999999998</v>
      </c>
      <c r="F207" s="64"/>
      <c r="G207" s="51"/>
      <c r="H207" s="78"/>
    </row>
    <row r="208" spans="1:8" ht="21.75" customHeight="1" x14ac:dyDescent="0.2">
      <c r="A208" s="62"/>
      <c r="B208" s="63"/>
      <c r="C208" s="20" t="s">
        <v>121</v>
      </c>
      <c r="D208" s="19"/>
      <c r="E208" s="23">
        <f>SUM(E202:E207)</f>
        <v>15679932.810000001</v>
      </c>
      <c r="F208" s="64"/>
      <c r="G208" s="52"/>
      <c r="H208" s="78"/>
    </row>
    <row r="209" spans="1:8" ht="30" x14ac:dyDescent="0.2">
      <c r="A209" s="62" t="s">
        <v>151</v>
      </c>
      <c r="B209" s="63" t="s">
        <v>63</v>
      </c>
      <c r="C209" s="20" t="s">
        <v>12</v>
      </c>
      <c r="D209" s="19" t="s">
        <v>13</v>
      </c>
      <c r="E209" s="15">
        <v>326307.90000000002</v>
      </c>
      <c r="F209" s="64">
        <v>2729049.62</v>
      </c>
      <c r="G209" s="50" t="s">
        <v>105</v>
      </c>
      <c r="H209" s="78"/>
    </row>
    <row r="210" spans="1:8" ht="15" x14ac:dyDescent="0.2">
      <c r="A210" s="62"/>
      <c r="B210" s="63"/>
      <c r="C210" s="20" t="s">
        <v>33</v>
      </c>
      <c r="D210" s="19" t="s">
        <v>15</v>
      </c>
      <c r="E210" s="15">
        <v>8157697.3200000003</v>
      </c>
      <c r="F210" s="64"/>
      <c r="G210" s="51"/>
      <c r="H210" s="78"/>
    </row>
    <row r="211" spans="1:8" ht="15" x14ac:dyDescent="0.2">
      <c r="A211" s="62"/>
      <c r="B211" s="63"/>
      <c r="C211" s="39" t="s">
        <v>16</v>
      </c>
      <c r="D211" s="38" t="s">
        <v>15</v>
      </c>
      <c r="E211" s="15">
        <v>174574.73</v>
      </c>
      <c r="F211" s="64"/>
      <c r="G211" s="51"/>
      <c r="H211" s="78"/>
    </row>
    <row r="212" spans="1:8" ht="15.75" x14ac:dyDescent="0.2">
      <c r="A212" s="62"/>
      <c r="B212" s="63"/>
      <c r="C212" s="20" t="s">
        <v>121</v>
      </c>
      <c r="D212" s="19"/>
      <c r="E212" s="23">
        <f>SUM(E209:E211)</f>
        <v>8658579.9500000011</v>
      </c>
      <c r="F212" s="64"/>
      <c r="G212" s="52"/>
      <c r="H212" s="78"/>
    </row>
    <row r="213" spans="1:8" ht="30" x14ac:dyDescent="0.2">
      <c r="A213" s="62" t="s">
        <v>152</v>
      </c>
      <c r="B213" s="63" t="s">
        <v>73</v>
      </c>
      <c r="C213" s="20" t="s">
        <v>12</v>
      </c>
      <c r="D213" s="19" t="s">
        <v>13</v>
      </c>
      <c r="E213" s="15">
        <v>30843.02</v>
      </c>
      <c r="F213" s="64">
        <v>257953.06</v>
      </c>
      <c r="G213" s="50" t="s">
        <v>111</v>
      </c>
      <c r="H213" s="78"/>
    </row>
    <row r="214" spans="1:8" ht="15" x14ac:dyDescent="0.2">
      <c r="A214" s="62"/>
      <c r="B214" s="63"/>
      <c r="C214" s="20" t="s">
        <v>74</v>
      </c>
      <c r="D214" s="19" t="s">
        <v>15</v>
      </c>
      <c r="E214" s="15">
        <v>771075.36</v>
      </c>
      <c r="F214" s="64"/>
      <c r="G214" s="51"/>
      <c r="H214" s="78"/>
    </row>
    <row r="215" spans="1:8" ht="15" x14ac:dyDescent="0.2">
      <c r="A215" s="62"/>
      <c r="B215" s="63"/>
      <c r="C215" s="39" t="s">
        <v>16</v>
      </c>
      <c r="D215" s="38" t="s">
        <v>15</v>
      </c>
      <c r="E215" s="15">
        <v>16501.02</v>
      </c>
      <c r="F215" s="64"/>
      <c r="G215" s="51"/>
      <c r="H215" s="78"/>
    </row>
    <row r="216" spans="1:8" ht="15.75" x14ac:dyDescent="0.2">
      <c r="A216" s="62"/>
      <c r="B216" s="63"/>
      <c r="C216" s="20" t="s">
        <v>121</v>
      </c>
      <c r="D216" s="19" t="s">
        <v>15</v>
      </c>
      <c r="E216" s="23">
        <f>SUM(E213:E215)</f>
        <v>818419.4</v>
      </c>
      <c r="F216" s="64"/>
      <c r="G216" s="52"/>
      <c r="H216" s="78"/>
    </row>
    <row r="218" spans="1:8" ht="18" x14ac:dyDescent="0.25">
      <c r="E218" s="17">
        <f>E6+E10+E14+E21+E28+E35+E43+E48+E55+E62+E69+E74+E79+E87+E91+E97+E102+E106+E110+E118+E125+E131+E135+E141+E148+E156+E163+E170+E174+E178+E188+E192+E196+E201+E208+E212+E216</f>
        <v>368708794.2899999</v>
      </c>
      <c r="F218" s="16">
        <f>SUM(F3:F217)</f>
        <v>116211180</v>
      </c>
      <c r="G218" s="16"/>
      <c r="H218" s="16"/>
    </row>
    <row r="221" spans="1:8" ht="18" x14ac:dyDescent="0.25">
      <c r="F221" s="18">
        <v>0.315</v>
      </c>
      <c r="G221" s="18"/>
      <c r="H221" s="18"/>
    </row>
    <row r="222" spans="1:8" ht="21.75" customHeight="1" x14ac:dyDescent="0.2">
      <c r="B222" s="28"/>
      <c r="C222" s="29" t="s">
        <v>123</v>
      </c>
    </row>
    <row r="225" spans="2:3" x14ac:dyDescent="0.2">
      <c r="B225" s="3"/>
      <c r="C225" t="s">
        <v>143</v>
      </c>
    </row>
  </sheetData>
  <sheetProtection selectLockedCells="1"/>
  <mergeCells count="185">
    <mergeCell ref="H119:H125"/>
    <mergeCell ref="G119:G125"/>
    <mergeCell ref="F119:F125"/>
    <mergeCell ref="B119:B125"/>
    <mergeCell ref="A119:A125"/>
    <mergeCell ref="A136:A141"/>
    <mergeCell ref="F136:F141"/>
    <mergeCell ref="G136:G141"/>
    <mergeCell ref="H136:H141"/>
    <mergeCell ref="B136:B141"/>
    <mergeCell ref="H126:H131"/>
    <mergeCell ref="G126:G131"/>
    <mergeCell ref="F126:F131"/>
    <mergeCell ref="B126:B131"/>
    <mergeCell ref="A126:A131"/>
    <mergeCell ref="A132:A135"/>
    <mergeCell ref="B132:B135"/>
    <mergeCell ref="F132:F135"/>
    <mergeCell ref="G132:G135"/>
    <mergeCell ref="H132:H135"/>
    <mergeCell ref="A3:A6"/>
    <mergeCell ref="B3:B6"/>
    <mergeCell ref="F3:F6"/>
    <mergeCell ref="G3:G6"/>
    <mergeCell ref="H3:H6"/>
    <mergeCell ref="F29:F35"/>
    <mergeCell ref="H29:H35"/>
    <mergeCell ref="G29:G35"/>
    <mergeCell ref="A29:A35"/>
    <mergeCell ref="B29:B35"/>
    <mergeCell ref="A22:A28"/>
    <mergeCell ref="B22:B28"/>
    <mergeCell ref="F22:F28"/>
    <mergeCell ref="G22:G28"/>
    <mergeCell ref="H22:H28"/>
    <mergeCell ref="A7:A10"/>
    <mergeCell ref="B7:B10"/>
    <mergeCell ref="F7:F10"/>
    <mergeCell ref="G7:G10"/>
    <mergeCell ref="H7:H10"/>
    <mergeCell ref="A11:A14"/>
    <mergeCell ref="B11:B14"/>
    <mergeCell ref="F11:F14"/>
    <mergeCell ref="G11:G14"/>
    <mergeCell ref="A213:A216"/>
    <mergeCell ref="B213:B216"/>
    <mergeCell ref="F213:F216"/>
    <mergeCell ref="G213:G216"/>
    <mergeCell ref="H213:H216"/>
    <mergeCell ref="A75:A79"/>
    <mergeCell ref="B75:B79"/>
    <mergeCell ref="F75:F79"/>
    <mergeCell ref="G75:G79"/>
    <mergeCell ref="A88:A91"/>
    <mergeCell ref="B88:B91"/>
    <mergeCell ref="F88:F91"/>
    <mergeCell ref="G88:G91"/>
    <mergeCell ref="H88:H91"/>
    <mergeCell ref="A92:A97"/>
    <mergeCell ref="B92:B97"/>
    <mergeCell ref="F92:F97"/>
    <mergeCell ref="G92:G97"/>
    <mergeCell ref="H92:H97"/>
    <mergeCell ref="A103:A106"/>
    <mergeCell ref="B103:B106"/>
    <mergeCell ref="F103:F106"/>
    <mergeCell ref="G103:G106"/>
    <mergeCell ref="H103:H106"/>
    <mergeCell ref="A197:A201"/>
    <mergeCell ref="B197:B201"/>
    <mergeCell ref="F197:F201"/>
    <mergeCell ref="G197:G201"/>
    <mergeCell ref="H197:H201"/>
    <mergeCell ref="A209:A212"/>
    <mergeCell ref="B209:B212"/>
    <mergeCell ref="F209:F212"/>
    <mergeCell ref="G209:G212"/>
    <mergeCell ref="H209:H212"/>
    <mergeCell ref="A202:A208"/>
    <mergeCell ref="B202:B208"/>
    <mergeCell ref="F202:F208"/>
    <mergeCell ref="G202:G208"/>
    <mergeCell ref="H202:H208"/>
    <mergeCell ref="A179:A188"/>
    <mergeCell ref="B179:B188"/>
    <mergeCell ref="F179:F188"/>
    <mergeCell ref="G179:G188"/>
    <mergeCell ref="H179:H188"/>
    <mergeCell ref="A193:A196"/>
    <mergeCell ref="B193:B196"/>
    <mergeCell ref="F193:F196"/>
    <mergeCell ref="G193:G196"/>
    <mergeCell ref="H193:H196"/>
    <mergeCell ref="A189:A192"/>
    <mergeCell ref="B189:B192"/>
    <mergeCell ref="F189:F192"/>
    <mergeCell ref="G189:G192"/>
    <mergeCell ref="H189:H192"/>
    <mergeCell ref="A171:A174"/>
    <mergeCell ref="B171:B174"/>
    <mergeCell ref="F171:F174"/>
    <mergeCell ref="G171:G174"/>
    <mergeCell ref="H171:H174"/>
    <mergeCell ref="A175:A178"/>
    <mergeCell ref="B175:B178"/>
    <mergeCell ref="F175:F178"/>
    <mergeCell ref="G175:G178"/>
    <mergeCell ref="H175:H178"/>
    <mergeCell ref="H11:H14"/>
    <mergeCell ref="A15:A21"/>
    <mergeCell ref="B15:B21"/>
    <mergeCell ref="F15:F21"/>
    <mergeCell ref="G15:G21"/>
    <mergeCell ref="H15:H21"/>
    <mergeCell ref="A49:A55"/>
    <mergeCell ref="B49:B55"/>
    <mergeCell ref="F49:F55"/>
    <mergeCell ref="G49:G55"/>
    <mergeCell ref="H49:H55"/>
    <mergeCell ref="A36:A43"/>
    <mergeCell ref="B36:B43"/>
    <mergeCell ref="F36:F43"/>
    <mergeCell ref="G36:G43"/>
    <mergeCell ref="H36:H43"/>
    <mergeCell ref="A44:A48"/>
    <mergeCell ref="B44:B48"/>
    <mergeCell ref="F44:F48"/>
    <mergeCell ref="G44:G48"/>
    <mergeCell ref="H44:H48"/>
    <mergeCell ref="A56:A62"/>
    <mergeCell ref="B56:B62"/>
    <mergeCell ref="F56:F62"/>
    <mergeCell ref="G56:G62"/>
    <mergeCell ref="H75:H79"/>
    <mergeCell ref="H56:H62"/>
    <mergeCell ref="A63:A69"/>
    <mergeCell ref="B63:B69"/>
    <mergeCell ref="F63:F69"/>
    <mergeCell ref="G63:G69"/>
    <mergeCell ref="H63:H69"/>
    <mergeCell ref="A70:A74"/>
    <mergeCell ref="B70:B74"/>
    <mergeCell ref="F70:F74"/>
    <mergeCell ref="G70:G74"/>
    <mergeCell ref="H70:H74"/>
    <mergeCell ref="A80:A87"/>
    <mergeCell ref="B80:B87"/>
    <mergeCell ref="F80:F87"/>
    <mergeCell ref="G80:G87"/>
    <mergeCell ref="H80:H87"/>
    <mergeCell ref="A98:A102"/>
    <mergeCell ref="B98:B102"/>
    <mergeCell ref="F98:F102"/>
    <mergeCell ref="G98:G102"/>
    <mergeCell ref="H98:H102"/>
    <mergeCell ref="A107:A110"/>
    <mergeCell ref="B107:B110"/>
    <mergeCell ref="F107:F110"/>
    <mergeCell ref="G107:G110"/>
    <mergeCell ref="H107:H110"/>
    <mergeCell ref="A111:A118"/>
    <mergeCell ref="B111:B118"/>
    <mergeCell ref="F111:F118"/>
    <mergeCell ref="G111:G118"/>
    <mergeCell ref="H111:H118"/>
    <mergeCell ref="A142:A148"/>
    <mergeCell ref="B142:B148"/>
    <mergeCell ref="F142:F148"/>
    <mergeCell ref="G142:G148"/>
    <mergeCell ref="H142:H148"/>
    <mergeCell ref="A164:A170"/>
    <mergeCell ref="B164:B170"/>
    <mergeCell ref="F164:F170"/>
    <mergeCell ref="G164:G170"/>
    <mergeCell ref="H164:H170"/>
    <mergeCell ref="A149:A156"/>
    <mergeCell ref="B149:B156"/>
    <mergeCell ref="F149:F156"/>
    <mergeCell ref="G149:G156"/>
    <mergeCell ref="H149:H156"/>
    <mergeCell ref="A157:A163"/>
    <mergeCell ref="B157:B163"/>
    <mergeCell ref="F157:F163"/>
    <mergeCell ref="G157:G163"/>
    <mergeCell ref="H157:H163"/>
  </mergeCells>
  <pageMargins left="0.11811023622047245" right="0.11811023622047245" top="0.35433070866141736" bottom="0.35433070866141736" header="0.31496062992125984" footer="0.31496062992125984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1"/>
  <sheetViews>
    <sheetView topLeftCell="A169" zoomScale="75" zoomScaleNormal="75" workbookViewId="0">
      <selection activeCell="C138" sqref="C138"/>
    </sheetView>
  </sheetViews>
  <sheetFormatPr defaultRowHeight="12.75" x14ac:dyDescent="0.2"/>
  <cols>
    <col min="1" max="1" width="6.7109375" style="9" customWidth="1"/>
    <col min="2" max="2" width="41.7109375" customWidth="1"/>
    <col min="3" max="3" width="58.28515625" customWidth="1"/>
    <col min="4" max="4" width="19" style="9" customWidth="1"/>
    <col min="5" max="5" width="25" style="9" customWidth="1"/>
    <col min="6" max="6" width="25" style="10" customWidth="1"/>
  </cols>
  <sheetData>
    <row r="1" spans="1:6" ht="244.5" customHeight="1" x14ac:dyDescent="0.2">
      <c r="A1" s="11" t="s">
        <v>0</v>
      </c>
      <c r="B1" s="11" t="s">
        <v>1</v>
      </c>
      <c r="C1" s="11" t="s">
        <v>97</v>
      </c>
      <c r="D1" s="11" t="s">
        <v>2</v>
      </c>
      <c r="E1" s="11" t="s">
        <v>98</v>
      </c>
      <c r="F1" s="12" t="s">
        <v>99</v>
      </c>
    </row>
    <row r="2" spans="1:6" ht="15.75" x14ac:dyDescent="0.2">
      <c r="A2" s="11" t="s">
        <v>4</v>
      </c>
      <c r="B2" s="11" t="s">
        <v>5</v>
      </c>
      <c r="C2" s="11" t="s">
        <v>6</v>
      </c>
      <c r="D2" s="11" t="s">
        <v>7</v>
      </c>
      <c r="E2" s="11" t="s">
        <v>8</v>
      </c>
      <c r="F2" s="12" t="s">
        <v>9</v>
      </c>
    </row>
    <row r="3" spans="1:6" ht="30" x14ac:dyDescent="0.2">
      <c r="A3" s="62" t="s">
        <v>10</v>
      </c>
      <c r="B3" s="63" t="s">
        <v>11</v>
      </c>
      <c r="C3" s="13" t="s">
        <v>12</v>
      </c>
      <c r="D3" s="14" t="s">
        <v>13</v>
      </c>
      <c r="E3" s="15">
        <v>180333.67</v>
      </c>
      <c r="F3" s="64">
        <v>1508206.03</v>
      </c>
    </row>
    <row r="4" spans="1:6" ht="15" x14ac:dyDescent="0.2">
      <c r="A4" s="62"/>
      <c r="B4" s="63"/>
      <c r="C4" s="13" t="s">
        <v>14</v>
      </c>
      <c r="D4" s="14" t="s">
        <v>15</v>
      </c>
      <c r="E4" s="15">
        <v>4508341.74</v>
      </c>
      <c r="F4" s="64"/>
    </row>
    <row r="5" spans="1:6" ht="15" x14ac:dyDescent="0.2">
      <c r="A5" s="62"/>
      <c r="B5" s="63"/>
      <c r="C5" s="13" t="s">
        <v>16</v>
      </c>
      <c r="D5" s="14" t="s">
        <v>15</v>
      </c>
      <c r="E5" s="15">
        <v>96478.52</v>
      </c>
      <c r="F5" s="64"/>
    </row>
    <row r="6" spans="1:6" ht="30" x14ac:dyDescent="0.2">
      <c r="A6" s="62" t="s">
        <v>17</v>
      </c>
      <c r="B6" s="63" t="s">
        <v>18</v>
      </c>
      <c r="C6" s="13" t="s">
        <v>12</v>
      </c>
      <c r="D6" s="14" t="s">
        <v>13</v>
      </c>
      <c r="E6" s="15">
        <v>180969.77</v>
      </c>
      <c r="F6" s="64">
        <v>1513525.98</v>
      </c>
    </row>
    <row r="7" spans="1:6" ht="15" x14ac:dyDescent="0.2">
      <c r="A7" s="62"/>
      <c r="B7" s="63"/>
      <c r="C7" s="13" t="s">
        <v>14</v>
      </c>
      <c r="D7" s="14" t="s">
        <v>15</v>
      </c>
      <c r="E7" s="15">
        <v>4524244.18</v>
      </c>
      <c r="F7" s="64"/>
    </row>
    <row r="8" spans="1:6" ht="15" x14ac:dyDescent="0.2">
      <c r="A8" s="62"/>
      <c r="B8" s="63"/>
      <c r="C8" s="13" t="s">
        <v>16</v>
      </c>
      <c r="D8" s="14" t="s">
        <v>15</v>
      </c>
      <c r="E8" s="15">
        <v>96818.83</v>
      </c>
      <c r="F8" s="64"/>
    </row>
    <row r="9" spans="1:6" ht="30" x14ac:dyDescent="0.2">
      <c r="A9" s="62" t="s">
        <v>19</v>
      </c>
      <c r="B9" s="63" t="s">
        <v>20</v>
      </c>
      <c r="C9" s="13" t="s">
        <v>12</v>
      </c>
      <c r="D9" s="14" t="s">
        <v>13</v>
      </c>
      <c r="E9" s="15">
        <v>180015.63</v>
      </c>
      <c r="F9" s="64">
        <v>1505546.06</v>
      </c>
    </row>
    <row r="10" spans="1:6" ht="15" x14ac:dyDescent="0.2">
      <c r="A10" s="62"/>
      <c r="B10" s="63"/>
      <c r="C10" s="13" t="s">
        <v>14</v>
      </c>
      <c r="D10" s="14" t="s">
        <v>15</v>
      </c>
      <c r="E10" s="15">
        <v>4500390.5199999996</v>
      </c>
      <c r="F10" s="64"/>
    </row>
    <row r="11" spans="1:6" ht="15" x14ac:dyDescent="0.2">
      <c r="A11" s="62"/>
      <c r="B11" s="63"/>
      <c r="C11" s="13" t="s">
        <v>16</v>
      </c>
      <c r="D11" s="14" t="s">
        <v>15</v>
      </c>
      <c r="E11" s="15">
        <v>96308.36</v>
      </c>
      <c r="F11" s="64"/>
    </row>
    <row r="12" spans="1:6" ht="30" x14ac:dyDescent="0.2">
      <c r="A12" s="62" t="s">
        <v>21</v>
      </c>
      <c r="B12" s="63" t="s">
        <v>22</v>
      </c>
      <c r="C12" s="13" t="s">
        <v>12</v>
      </c>
      <c r="D12" s="14" t="s">
        <v>13</v>
      </c>
      <c r="E12" s="15">
        <v>333009.38</v>
      </c>
      <c r="F12" s="64">
        <v>2785096.93</v>
      </c>
    </row>
    <row r="13" spans="1:6" ht="15" x14ac:dyDescent="0.2">
      <c r="A13" s="62"/>
      <c r="B13" s="63"/>
      <c r="C13" s="13" t="s">
        <v>23</v>
      </c>
      <c r="D13" s="14" t="s">
        <v>24</v>
      </c>
      <c r="E13" s="15">
        <v>3634373.43</v>
      </c>
      <c r="F13" s="64"/>
    </row>
    <row r="14" spans="1:6" ht="15" x14ac:dyDescent="0.2">
      <c r="A14" s="62"/>
      <c r="B14" s="63"/>
      <c r="C14" s="13" t="s">
        <v>25</v>
      </c>
      <c r="D14" s="14" t="s">
        <v>24</v>
      </c>
      <c r="E14" s="15">
        <v>936856.54</v>
      </c>
      <c r="F14" s="64"/>
    </row>
    <row r="15" spans="1:6" ht="15" x14ac:dyDescent="0.2">
      <c r="A15" s="62"/>
      <c r="B15" s="63"/>
      <c r="C15" s="13" t="s">
        <v>26</v>
      </c>
      <c r="D15" s="14" t="s">
        <v>24</v>
      </c>
      <c r="E15" s="15">
        <v>2388621.3199999998</v>
      </c>
      <c r="F15" s="64"/>
    </row>
    <row r="16" spans="1:6" ht="15" x14ac:dyDescent="0.2">
      <c r="A16" s="62"/>
      <c r="B16" s="63"/>
      <c r="C16" s="13" t="s">
        <v>27</v>
      </c>
      <c r="D16" s="14" t="s">
        <v>24</v>
      </c>
      <c r="E16" s="15">
        <v>1365383.12</v>
      </c>
      <c r="F16" s="64"/>
    </row>
    <row r="17" spans="1:6" ht="15" x14ac:dyDescent="0.2">
      <c r="A17" s="62"/>
      <c r="B17" s="63"/>
      <c r="C17" s="13" t="s">
        <v>16</v>
      </c>
      <c r="D17" s="14" t="s">
        <v>24</v>
      </c>
      <c r="E17" s="15">
        <v>178160.02</v>
      </c>
      <c r="F17" s="64"/>
    </row>
    <row r="18" spans="1:6" ht="30" x14ac:dyDescent="0.2">
      <c r="A18" s="62" t="s">
        <v>28</v>
      </c>
      <c r="B18" s="63" t="s">
        <v>29</v>
      </c>
      <c r="C18" s="13" t="s">
        <v>12</v>
      </c>
      <c r="D18" s="14" t="s">
        <v>13</v>
      </c>
      <c r="E18" s="15">
        <v>379138.92</v>
      </c>
      <c r="F18" s="64">
        <v>3170897.63</v>
      </c>
    </row>
    <row r="19" spans="1:6" ht="15" x14ac:dyDescent="0.2">
      <c r="A19" s="62"/>
      <c r="B19" s="63"/>
      <c r="C19" s="13" t="s">
        <v>23</v>
      </c>
      <c r="D19" s="14" t="s">
        <v>24</v>
      </c>
      <c r="E19" s="15">
        <v>3773069.74</v>
      </c>
      <c r="F19" s="64"/>
    </row>
    <row r="20" spans="1:6" ht="15" x14ac:dyDescent="0.2">
      <c r="A20" s="62"/>
      <c r="B20" s="63"/>
      <c r="C20" s="13" t="s">
        <v>25</v>
      </c>
      <c r="D20" s="14" t="s">
        <v>24</v>
      </c>
      <c r="E20" s="15">
        <v>972609.21</v>
      </c>
      <c r="F20" s="64"/>
    </row>
    <row r="21" spans="1:6" ht="15" x14ac:dyDescent="0.2">
      <c r="A21" s="62"/>
      <c r="B21" s="63"/>
      <c r="C21" s="13" t="s">
        <v>26</v>
      </c>
      <c r="D21" s="14" t="s">
        <v>24</v>
      </c>
      <c r="E21" s="15">
        <v>2479776.77</v>
      </c>
      <c r="F21" s="64"/>
    </row>
    <row r="22" spans="1:6" ht="30" x14ac:dyDescent="0.2">
      <c r="A22" s="62"/>
      <c r="B22" s="63"/>
      <c r="C22" s="13" t="s">
        <v>30</v>
      </c>
      <c r="D22" s="14" t="s">
        <v>24</v>
      </c>
      <c r="E22" s="15">
        <v>2253017.2799999998</v>
      </c>
      <c r="F22" s="64"/>
    </row>
    <row r="23" spans="1:6" ht="15" x14ac:dyDescent="0.2">
      <c r="A23" s="62"/>
      <c r="B23" s="63"/>
      <c r="C23" s="13" t="s">
        <v>16</v>
      </c>
      <c r="D23" s="14" t="s">
        <v>24</v>
      </c>
      <c r="E23" s="15">
        <v>202839.33</v>
      </c>
      <c r="F23" s="64"/>
    </row>
    <row r="24" spans="1:6" ht="30" x14ac:dyDescent="0.2">
      <c r="A24" s="62" t="s">
        <v>31</v>
      </c>
      <c r="B24" s="63" t="s">
        <v>32</v>
      </c>
      <c r="C24" s="13" t="s">
        <v>12</v>
      </c>
      <c r="D24" s="14" t="s">
        <v>13</v>
      </c>
      <c r="E24" s="15">
        <v>498539.89</v>
      </c>
      <c r="F24" s="64">
        <v>4169497.96</v>
      </c>
    </row>
    <row r="25" spans="1:6" ht="15" x14ac:dyDescent="0.2">
      <c r="A25" s="62"/>
      <c r="B25" s="63"/>
      <c r="C25" s="13" t="s">
        <v>33</v>
      </c>
      <c r="D25" s="14" t="s">
        <v>15</v>
      </c>
      <c r="E25" s="15">
        <v>10523037.68</v>
      </c>
      <c r="F25" s="64"/>
    </row>
    <row r="26" spans="1:6" ht="15" x14ac:dyDescent="0.2">
      <c r="A26" s="62"/>
      <c r="B26" s="63"/>
      <c r="C26" s="13" t="s">
        <v>34</v>
      </c>
      <c r="D26" s="14" t="s">
        <v>15</v>
      </c>
      <c r="E26" s="15">
        <v>1940459.56</v>
      </c>
      <c r="F26" s="64"/>
    </row>
    <row r="27" spans="1:6" ht="15" x14ac:dyDescent="0.2">
      <c r="A27" s="62"/>
      <c r="B27" s="63"/>
      <c r="C27" s="13" t="s">
        <v>16</v>
      </c>
      <c r="D27" s="14" t="s">
        <v>15</v>
      </c>
      <c r="E27" s="15">
        <v>266718.84999999998</v>
      </c>
      <c r="F27" s="64"/>
    </row>
    <row r="28" spans="1:6" ht="30" x14ac:dyDescent="0.2">
      <c r="A28" s="62" t="s">
        <v>35</v>
      </c>
      <c r="B28" s="63" t="s">
        <v>36</v>
      </c>
      <c r="C28" s="13" t="s">
        <v>12</v>
      </c>
      <c r="D28" s="14" t="s">
        <v>13</v>
      </c>
      <c r="E28" s="15">
        <v>35323.51</v>
      </c>
      <c r="F28" s="64">
        <v>295425.27</v>
      </c>
    </row>
    <row r="29" spans="1:6" ht="15" x14ac:dyDescent="0.2">
      <c r="A29" s="62"/>
      <c r="B29" s="63"/>
      <c r="C29" s="13" t="s">
        <v>34</v>
      </c>
      <c r="D29" s="14" t="s">
        <v>24</v>
      </c>
      <c r="E29" s="15">
        <v>883087.61</v>
      </c>
      <c r="F29" s="64"/>
    </row>
    <row r="30" spans="1:6" ht="15" x14ac:dyDescent="0.2">
      <c r="A30" s="62"/>
      <c r="B30" s="63"/>
      <c r="C30" s="13" t="s">
        <v>16</v>
      </c>
      <c r="D30" s="14" t="s">
        <v>24</v>
      </c>
      <c r="E30" s="15">
        <v>18898.080000000002</v>
      </c>
      <c r="F30" s="64"/>
    </row>
    <row r="31" spans="1:6" ht="30" x14ac:dyDescent="0.2">
      <c r="A31" s="62" t="s">
        <v>37</v>
      </c>
      <c r="B31" s="63" t="s">
        <v>38</v>
      </c>
      <c r="C31" s="13" t="s">
        <v>12</v>
      </c>
      <c r="D31" s="14" t="s">
        <v>13</v>
      </c>
      <c r="E31" s="15">
        <v>700731.28</v>
      </c>
      <c r="F31" s="64">
        <v>5860509.2400000002</v>
      </c>
    </row>
    <row r="32" spans="1:6" ht="15" x14ac:dyDescent="0.2">
      <c r="A32" s="62"/>
      <c r="B32" s="63"/>
      <c r="C32" s="13" t="s">
        <v>23</v>
      </c>
      <c r="D32" s="14" t="s">
        <v>24</v>
      </c>
      <c r="E32" s="15">
        <v>6456507.3300000001</v>
      </c>
      <c r="F32" s="64"/>
    </row>
    <row r="33" spans="1:6" ht="15" x14ac:dyDescent="0.2">
      <c r="A33" s="62"/>
      <c r="B33" s="63"/>
      <c r="C33" s="13" t="s">
        <v>25</v>
      </c>
      <c r="D33" s="14" t="s">
        <v>24</v>
      </c>
      <c r="E33" s="15">
        <v>1860539.25</v>
      </c>
      <c r="F33" s="64"/>
    </row>
    <row r="34" spans="1:6" ht="15" x14ac:dyDescent="0.2">
      <c r="A34" s="62"/>
      <c r="B34" s="63"/>
      <c r="C34" s="13" t="s">
        <v>26</v>
      </c>
      <c r="D34" s="14" t="s">
        <v>24</v>
      </c>
      <c r="E34" s="15">
        <v>4260820.95</v>
      </c>
      <c r="F34" s="64"/>
    </row>
    <row r="35" spans="1:6" ht="30" x14ac:dyDescent="0.2">
      <c r="A35" s="62"/>
      <c r="B35" s="63"/>
      <c r="C35" s="13" t="s">
        <v>30</v>
      </c>
      <c r="D35" s="14" t="s">
        <v>24</v>
      </c>
      <c r="E35" s="15">
        <v>4940414.37</v>
      </c>
      <c r="F35" s="64"/>
    </row>
    <row r="36" spans="1:6" ht="15" x14ac:dyDescent="0.2">
      <c r="A36" s="62"/>
      <c r="B36" s="63"/>
      <c r="C36" s="13" t="s">
        <v>16</v>
      </c>
      <c r="D36" s="14" t="s">
        <v>24</v>
      </c>
      <c r="E36" s="15">
        <v>374891.24</v>
      </c>
      <c r="F36" s="64"/>
    </row>
    <row r="37" spans="1:6" ht="30" x14ac:dyDescent="0.2">
      <c r="A37" s="62" t="s">
        <v>39</v>
      </c>
      <c r="B37" s="63" t="s">
        <v>40</v>
      </c>
      <c r="C37" s="13" t="s">
        <v>12</v>
      </c>
      <c r="D37" s="14" t="s">
        <v>13</v>
      </c>
      <c r="E37" s="15">
        <v>1491959.6</v>
      </c>
      <c r="F37" s="64">
        <v>12477883.140000001</v>
      </c>
    </row>
    <row r="38" spans="1:6" ht="15" x14ac:dyDescent="0.2">
      <c r="A38" s="62"/>
      <c r="B38" s="63"/>
      <c r="C38" s="13" t="s">
        <v>23</v>
      </c>
      <c r="D38" s="14" t="s">
        <v>24</v>
      </c>
      <c r="E38" s="15">
        <v>16066744.66</v>
      </c>
      <c r="F38" s="64"/>
    </row>
    <row r="39" spans="1:6" ht="15" x14ac:dyDescent="0.2">
      <c r="A39" s="62"/>
      <c r="B39" s="63"/>
      <c r="C39" s="13" t="s">
        <v>25</v>
      </c>
      <c r="D39" s="14" t="s">
        <v>24</v>
      </c>
      <c r="E39" s="15">
        <v>4629873</v>
      </c>
      <c r="F39" s="64"/>
    </row>
    <row r="40" spans="1:6" ht="15" x14ac:dyDescent="0.2">
      <c r="A40" s="62"/>
      <c r="B40" s="63"/>
      <c r="C40" s="13" t="s">
        <v>26</v>
      </c>
      <c r="D40" s="14" t="s">
        <v>24</v>
      </c>
      <c r="E40" s="15">
        <v>10602872.210000001</v>
      </c>
      <c r="F40" s="64"/>
    </row>
    <row r="41" spans="1:6" ht="30" x14ac:dyDescent="0.2">
      <c r="A41" s="62"/>
      <c r="B41" s="63"/>
      <c r="C41" s="13" t="s">
        <v>30</v>
      </c>
      <c r="D41" s="14" t="s">
        <v>24</v>
      </c>
      <c r="E41" s="15">
        <v>5999499.96</v>
      </c>
      <c r="F41" s="64"/>
    </row>
    <row r="42" spans="1:6" ht="15" x14ac:dyDescent="0.2">
      <c r="A42" s="62"/>
      <c r="B42" s="63"/>
      <c r="C42" s="13" t="s">
        <v>16</v>
      </c>
      <c r="D42" s="14" t="s">
        <v>24</v>
      </c>
      <c r="E42" s="15">
        <v>798198.39</v>
      </c>
      <c r="F42" s="64"/>
    </row>
    <row r="43" spans="1:6" ht="30" x14ac:dyDescent="0.2">
      <c r="A43" s="62" t="s">
        <v>41</v>
      </c>
      <c r="B43" s="63" t="s">
        <v>42</v>
      </c>
      <c r="C43" s="13" t="s">
        <v>12</v>
      </c>
      <c r="D43" s="14" t="s">
        <v>13</v>
      </c>
      <c r="E43" s="15">
        <v>35031.25</v>
      </c>
      <c r="F43" s="64">
        <v>292980.99</v>
      </c>
    </row>
    <row r="44" spans="1:6" ht="15" x14ac:dyDescent="0.2">
      <c r="A44" s="62"/>
      <c r="B44" s="63"/>
      <c r="C44" s="13" t="s">
        <v>43</v>
      </c>
      <c r="D44" s="14" t="s">
        <v>24</v>
      </c>
      <c r="E44" s="15">
        <v>875781.16</v>
      </c>
      <c r="F44" s="64"/>
    </row>
    <row r="45" spans="1:6" ht="15" x14ac:dyDescent="0.2">
      <c r="A45" s="62"/>
      <c r="B45" s="63"/>
      <c r="C45" s="13" t="s">
        <v>16</v>
      </c>
      <c r="D45" s="14" t="s">
        <v>24</v>
      </c>
      <c r="E45" s="15">
        <v>18741.72</v>
      </c>
      <c r="F45" s="64"/>
    </row>
    <row r="46" spans="1:6" ht="30" x14ac:dyDescent="0.2">
      <c r="A46" s="62" t="s">
        <v>44</v>
      </c>
      <c r="B46" s="63" t="s">
        <v>45</v>
      </c>
      <c r="C46" s="13" t="s">
        <v>12</v>
      </c>
      <c r="D46" s="14" t="s">
        <v>13</v>
      </c>
      <c r="E46" s="15">
        <v>1468618.05</v>
      </c>
      <c r="F46" s="64">
        <v>12282667.970000001</v>
      </c>
    </row>
    <row r="47" spans="1:6" ht="15" x14ac:dyDescent="0.2">
      <c r="A47" s="62"/>
      <c r="B47" s="63"/>
      <c r="C47" s="13" t="s">
        <v>23</v>
      </c>
      <c r="D47" s="14" t="s">
        <v>24</v>
      </c>
      <c r="E47" s="15">
        <v>15648923.43</v>
      </c>
      <c r="F47" s="64"/>
    </row>
    <row r="48" spans="1:6" ht="15" x14ac:dyDescent="0.2">
      <c r="A48" s="62"/>
      <c r="B48" s="63"/>
      <c r="C48" s="13" t="s">
        <v>25</v>
      </c>
      <c r="D48" s="14" t="s">
        <v>24</v>
      </c>
      <c r="E48" s="15">
        <v>4509471.5599999996</v>
      </c>
      <c r="F48" s="64"/>
    </row>
    <row r="49" spans="1:6" ht="15" x14ac:dyDescent="0.2">
      <c r="A49" s="62"/>
      <c r="B49" s="63"/>
      <c r="C49" s="13" t="s">
        <v>26</v>
      </c>
      <c r="D49" s="14" t="s">
        <v>24</v>
      </c>
      <c r="E49" s="15">
        <v>10327140.869999999</v>
      </c>
      <c r="F49" s="64"/>
    </row>
    <row r="50" spans="1:6" ht="30" x14ac:dyDescent="0.2">
      <c r="A50" s="62"/>
      <c r="B50" s="63"/>
      <c r="C50" s="13" t="s">
        <v>30</v>
      </c>
      <c r="D50" s="14" t="s">
        <v>24</v>
      </c>
      <c r="E50" s="15">
        <v>6229915.2000000002</v>
      </c>
      <c r="F50" s="64"/>
    </row>
    <row r="51" spans="1:6" ht="15" x14ac:dyDescent="0.2">
      <c r="A51" s="62"/>
      <c r="B51" s="63"/>
      <c r="C51" s="13" t="s">
        <v>16</v>
      </c>
      <c r="D51" s="14" t="s">
        <v>24</v>
      </c>
      <c r="E51" s="15">
        <v>785710.66</v>
      </c>
      <c r="F51" s="64"/>
    </row>
    <row r="52" spans="1:6" ht="30" x14ac:dyDescent="0.2">
      <c r="A52" s="62" t="s">
        <v>46</v>
      </c>
      <c r="B52" s="63" t="s">
        <v>47</v>
      </c>
      <c r="C52" s="13" t="s">
        <v>12</v>
      </c>
      <c r="D52" s="14" t="s">
        <v>13</v>
      </c>
      <c r="E52" s="15">
        <v>1910391.58</v>
      </c>
      <c r="F52" s="64">
        <v>15977405.15</v>
      </c>
    </row>
    <row r="53" spans="1:6" ht="15" x14ac:dyDescent="0.2">
      <c r="A53" s="62"/>
      <c r="B53" s="63"/>
      <c r="C53" s="13" t="s">
        <v>33</v>
      </c>
      <c r="D53" s="14" t="s">
        <v>15</v>
      </c>
      <c r="E53" s="15">
        <v>11322265.84</v>
      </c>
      <c r="F53" s="64"/>
    </row>
    <row r="54" spans="1:6" ht="15" x14ac:dyDescent="0.2">
      <c r="A54" s="62"/>
      <c r="B54" s="63"/>
      <c r="C54" s="13" t="s">
        <v>34</v>
      </c>
      <c r="D54" s="14" t="s">
        <v>15</v>
      </c>
      <c r="E54" s="15">
        <v>3004968.46</v>
      </c>
      <c r="F54" s="64"/>
    </row>
    <row r="55" spans="1:6" ht="15" x14ac:dyDescent="0.2">
      <c r="A55" s="62"/>
      <c r="B55" s="63"/>
      <c r="C55" s="13" t="s">
        <v>23</v>
      </c>
      <c r="D55" s="14" t="s">
        <v>15</v>
      </c>
      <c r="E55" s="15">
        <v>12657584.449999999</v>
      </c>
      <c r="F55" s="64"/>
    </row>
    <row r="56" spans="1:6" ht="15" x14ac:dyDescent="0.2">
      <c r="A56" s="62"/>
      <c r="B56" s="63"/>
      <c r="C56" s="13" t="s">
        <v>25</v>
      </c>
      <c r="D56" s="14" t="s">
        <v>15</v>
      </c>
      <c r="E56" s="15">
        <v>3262829.48</v>
      </c>
      <c r="F56" s="64"/>
    </row>
    <row r="57" spans="1:6" ht="15" x14ac:dyDescent="0.2">
      <c r="A57" s="62"/>
      <c r="B57" s="63"/>
      <c r="C57" s="13" t="s">
        <v>26</v>
      </c>
      <c r="D57" s="14" t="s">
        <v>15</v>
      </c>
      <c r="E57" s="15">
        <v>8318951.4299999997</v>
      </c>
      <c r="F57" s="64"/>
    </row>
    <row r="58" spans="1:6" ht="15" x14ac:dyDescent="0.2">
      <c r="A58" s="62"/>
      <c r="B58" s="63"/>
      <c r="C58" s="13" t="s">
        <v>27</v>
      </c>
      <c r="D58" s="14" t="s">
        <v>15</v>
      </c>
      <c r="E58" s="15">
        <v>4755276.9400000004</v>
      </c>
      <c r="F58" s="64"/>
    </row>
    <row r="59" spans="1:6" ht="30" x14ac:dyDescent="0.2">
      <c r="A59" s="62"/>
      <c r="B59" s="63"/>
      <c r="C59" s="13" t="s">
        <v>30</v>
      </c>
      <c r="D59" s="14" t="s">
        <v>15</v>
      </c>
      <c r="E59" s="15">
        <v>4437912.91</v>
      </c>
      <c r="F59" s="64"/>
    </row>
    <row r="60" spans="1:6" ht="15" x14ac:dyDescent="0.2">
      <c r="A60" s="62"/>
      <c r="B60" s="63"/>
      <c r="C60" s="13" t="s">
        <v>16</v>
      </c>
      <c r="D60" s="14" t="s">
        <v>15</v>
      </c>
      <c r="E60" s="15">
        <v>1022059.5</v>
      </c>
      <c r="F60" s="64"/>
    </row>
    <row r="61" spans="1:6" ht="30" x14ac:dyDescent="0.2">
      <c r="A61" s="62" t="s">
        <v>48</v>
      </c>
      <c r="B61" s="63" t="s">
        <v>49</v>
      </c>
      <c r="C61" s="13" t="s">
        <v>12</v>
      </c>
      <c r="D61" s="14" t="s">
        <v>13</v>
      </c>
      <c r="E61" s="15">
        <v>219421.28</v>
      </c>
      <c r="F61" s="64">
        <v>1835112.08</v>
      </c>
    </row>
    <row r="62" spans="1:6" ht="30" x14ac:dyDescent="0.2">
      <c r="A62" s="62"/>
      <c r="B62" s="63"/>
      <c r="C62" s="13" t="s">
        <v>30</v>
      </c>
      <c r="D62" s="14" t="s">
        <v>24</v>
      </c>
      <c r="E62" s="15">
        <v>5485531.9500000002</v>
      </c>
      <c r="F62" s="64"/>
    </row>
    <row r="63" spans="1:6" ht="15" x14ac:dyDescent="0.2">
      <c r="A63" s="62"/>
      <c r="B63" s="63"/>
      <c r="C63" s="13" t="s">
        <v>16</v>
      </c>
      <c r="D63" s="14" t="s">
        <v>24</v>
      </c>
      <c r="E63" s="15">
        <v>117390.39</v>
      </c>
      <c r="F63" s="64"/>
    </row>
    <row r="64" spans="1:6" ht="30" x14ac:dyDescent="0.2">
      <c r="A64" s="62" t="s">
        <v>50</v>
      </c>
      <c r="B64" s="63" t="s">
        <v>51</v>
      </c>
      <c r="C64" s="13" t="s">
        <v>12</v>
      </c>
      <c r="D64" s="14" t="s">
        <v>13</v>
      </c>
      <c r="E64" s="15">
        <v>68579.55</v>
      </c>
      <c r="F64" s="64">
        <v>573559.51</v>
      </c>
    </row>
    <row r="65" spans="1:6" ht="15" x14ac:dyDescent="0.2">
      <c r="A65" s="62"/>
      <c r="B65" s="63"/>
      <c r="C65" s="13" t="s">
        <v>23</v>
      </c>
      <c r="D65" s="14" t="s">
        <v>24</v>
      </c>
      <c r="E65" s="15">
        <v>1330954.3500000001</v>
      </c>
      <c r="F65" s="64"/>
    </row>
    <row r="66" spans="1:6" ht="15" x14ac:dyDescent="0.2">
      <c r="A66" s="62"/>
      <c r="B66" s="63"/>
      <c r="C66" s="13" t="s">
        <v>25</v>
      </c>
      <c r="D66" s="14" t="s">
        <v>24</v>
      </c>
      <c r="E66" s="15">
        <v>383534.42</v>
      </c>
      <c r="F66" s="64"/>
    </row>
    <row r="67" spans="1:6" ht="15" x14ac:dyDescent="0.2">
      <c r="A67" s="62"/>
      <c r="B67" s="63"/>
      <c r="C67" s="13" t="s">
        <v>16</v>
      </c>
      <c r="D67" s="14" t="s">
        <v>24</v>
      </c>
      <c r="E67" s="15">
        <v>36690.06</v>
      </c>
      <c r="F67" s="64"/>
    </row>
    <row r="68" spans="1:6" ht="30" x14ac:dyDescent="0.2">
      <c r="A68" s="62" t="s">
        <v>52</v>
      </c>
      <c r="B68" s="63" t="s">
        <v>53</v>
      </c>
      <c r="C68" s="13" t="s">
        <v>12</v>
      </c>
      <c r="D68" s="14" t="s">
        <v>13</v>
      </c>
      <c r="E68" s="15">
        <v>447977.94</v>
      </c>
      <c r="F68" s="64">
        <v>3746627.17</v>
      </c>
    </row>
    <row r="69" spans="1:6" ht="15" x14ac:dyDescent="0.2">
      <c r="A69" s="62"/>
      <c r="B69" s="63"/>
      <c r="C69" s="13" t="s">
        <v>23</v>
      </c>
      <c r="D69" s="14" t="s">
        <v>24</v>
      </c>
      <c r="E69" s="15">
        <v>4507373.05</v>
      </c>
      <c r="F69" s="64"/>
    </row>
    <row r="70" spans="1:6" ht="15" x14ac:dyDescent="0.2">
      <c r="A70" s="62"/>
      <c r="B70" s="63"/>
      <c r="C70" s="13" t="s">
        <v>25</v>
      </c>
      <c r="D70" s="14" t="s">
        <v>24</v>
      </c>
      <c r="E70" s="15">
        <v>1298867.02</v>
      </c>
      <c r="F70" s="64"/>
    </row>
    <row r="71" spans="1:6" ht="15" x14ac:dyDescent="0.2">
      <c r="A71" s="62"/>
      <c r="B71" s="63"/>
      <c r="C71" s="13" t="s">
        <v>26</v>
      </c>
      <c r="D71" s="14" t="s">
        <v>24</v>
      </c>
      <c r="E71" s="15">
        <v>2974535.38</v>
      </c>
      <c r="F71" s="64"/>
    </row>
    <row r="72" spans="1:6" ht="30" x14ac:dyDescent="0.2">
      <c r="A72" s="62"/>
      <c r="B72" s="63"/>
      <c r="C72" s="13" t="s">
        <v>30</v>
      </c>
      <c r="D72" s="14" t="s">
        <v>24</v>
      </c>
      <c r="E72" s="15">
        <v>2418672.96</v>
      </c>
      <c r="F72" s="64"/>
    </row>
    <row r="73" spans="1:6" ht="15" x14ac:dyDescent="0.2">
      <c r="A73" s="62"/>
      <c r="B73" s="63"/>
      <c r="C73" s="13" t="s">
        <v>16</v>
      </c>
      <c r="D73" s="14" t="s">
        <v>24</v>
      </c>
      <c r="E73" s="15">
        <v>239668.2</v>
      </c>
      <c r="F73" s="64"/>
    </row>
    <row r="74" spans="1:6" ht="30" x14ac:dyDescent="0.2">
      <c r="A74" s="62" t="s">
        <v>54</v>
      </c>
      <c r="B74" s="63" t="s">
        <v>55</v>
      </c>
      <c r="C74" s="13" t="s">
        <v>12</v>
      </c>
      <c r="D74" s="14" t="s">
        <v>13</v>
      </c>
      <c r="E74" s="15">
        <v>124083.48</v>
      </c>
      <c r="F74" s="64">
        <v>1037762.15</v>
      </c>
    </row>
    <row r="75" spans="1:6" ht="15" x14ac:dyDescent="0.2">
      <c r="A75" s="62"/>
      <c r="B75" s="63"/>
      <c r="C75" s="13" t="s">
        <v>23</v>
      </c>
      <c r="D75" s="14" t="s">
        <v>24</v>
      </c>
      <c r="E75" s="15">
        <v>2408144.25</v>
      </c>
      <c r="F75" s="64"/>
    </row>
    <row r="76" spans="1:6" ht="15" x14ac:dyDescent="0.2">
      <c r="A76" s="62"/>
      <c r="B76" s="63"/>
      <c r="C76" s="13" t="s">
        <v>25</v>
      </c>
      <c r="D76" s="14" t="s">
        <v>24</v>
      </c>
      <c r="E76" s="15">
        <v>693942.82</v>
      </c>
      <c r="F76" s="64"/>
    </row>
    <row r="77" spans="1:6" ht="15" x14ac:dyDescent="0.2">
      <c r="A77" s="62"/>
      <c r="B77" s="63"/>
      <c r="C77" s="13" t="s">
        <v>16</v>
      </c>
      <c r="D77" s="14" t="s">
        <v>24</v>
      </c>
      <c r="E77" s="15">
        <v>66384.67</v>
      </c>
      <c r="F77" s="64"/>
    </row>
    <row r="78" spans="1:6" ht="30" x14ac:dyDescent="0.2">
      <c r="A78" s="62" t="s">
        <v>56</v>
      </c>
      <c r="B78" s="63" t="s">
        <v>57</v>
      </c>
      <c r="C78" s="13" t="s">
        <v>12</v>
      </c>
      <c r="D78" s="14" t="s">
        <v>13</v>
      </c>
      <c r="E78" s="15">
        <v>104787.91</v>
      </c>
      <c r="F78" s="64">
        <v>876385.19</v>
      </c>
    </row>
    <row r="79" spans="1:6" ht="15" x14ac:dyDescent="0.2">
      <c r="A79" s="62"/>
      <c r="B79" s="63"/>
      <c r="C79" s="13" t="s">
        <v>23</v>
      </c>
      <c r="D79" s="14" t="s">
        <v>24</v>
      </c>
      <c r="E79" s="15">
        <v>2082800.46</v>
      </c>
      <c r="F79" s="64"/>
    </row>
    <row r="80" spans="1:6" ht="15" x14ac:dyDescent="0.2">
      <c r="A80" s="62"/>
      <c r="B80" s="63"/>
      <c r="C80" s="13" t="s">
        <v>25</v>
      </c>
      <c r="D80" s="14" t="s">
        <v>24</v>
      </c>
      <c r="E80" s="15">
        <v>536897.29</v>
      </c>
      <c r="F80" s="64"/>
    </row>
    <row r="81" spans="1:6" ht="15" x14ac:dyDescent="0.2">
      <c r="A81" s="62"/>
      <c r="B81" s="63"/>
      <c r="C81" s="13" t="s">
        <v>16</v>
      </c>
      <c r="D81" s="14" t="s">
        <v>24</v>
      </c>
      <c r="E81" s="15">
        <v>56061.54</v>
      </c>
      <c r="F81" s="64"/>
    </row>
    <row r="82" spans="1:6" ht="30" x14ac:dyDescent="0.2">
      <c r="A82" s="62" t="s">
        <v>58</v>
      </c>
      <c r="B82" s="63" t="s">
        <v>59</v>
      </c>
      <c r="C82" s="13" t="s">
        <v>12</v>
      </c>
      <c r="D82" s="14" t="s">
        <v>13</v>
      </c>
      <c r="E82" s="15">
        <v>533089.47</v>
      </c>
      <c r="F82" s="64">
        <v>4458450.51</v>
      </c>
    </row>
    <row r="83" spans="1:6" ht="15" x14ac:dyDescent="0.2">
      <c r="A83" s="62"/>
      <c r="B83" s="63"/>
      <c r="C83" s="13" t="s">
        <v>33</v>
      </c>
      <c r="D83" s="14" t="s">
        <v>15</v>
      </c>
      <c r="E83" s="15">
        <v>3527959.52</v>
      </c>
      <c r="F83" s="64"/>
    </row>
    <row r="84" spans="1:6" ht="15" x14ac:dyDescent="0.2">
      <c r="A84" s="62"/>
      <c r="B84" s="63"/>
      <c r="C84" s="13" t="s">
        <v>23</v>
      </c>
      <c r="D84" s="14" t="s">
        <v>15</v>
      </c>
      <c r="E84" s="15">
        <v>4394994.5999999996</v>
      </c>
      <c r="F84" s="64"/>
    </row>
    <row r="85" spans="1:6" ht="15" x14ac:dyDescent="0.2">
      <c r="A85" s="62"/>
      <c r="B85" s="63"/>
      <c r="C85" s="13" t="s">
        <v>25</v>
      </c>
      <c r="D85" s="14" t="s">
        <v>15</v>
      </c>
      <c r="E85" s="15">
        <v>1132926.8999999999</v>
      </c>
      <c r="F85" s="64"/>
    </row>
    <row r="86" spans="1:6" ht="15" x14ac:dyDescent="0.2">
      <c r="A86" s="62"/>
      <c r="B86" s="63"/>
      <c r="C86" s="13" t="s">
        <v>26</v>
      </c>
      <c r="D86" s="14" t="s">
        <v>15</v>
      </c>
      <c r="E86" s="15">
        <v>2888524.8</v>
      </c>
      <c r="F86" s="64"/>
    </row>
    <row r="87" spans="1:6" ht="30" x14ac:dyDescent="0.2">
      <c r="A87" s="62"/>
      <c r="B87" s="63"/>
      <c r="C87" s="13" t="s">
        <v>30</v>
      </c>
      <c r="D87" s="14" t="s">
        <v>15</v>
      </c>
      <c r="E87" s="15">
        <v>1382830.73</v>
      </c>
      <c r="F87" s="64"/>
    </row>
    <row r="88" spans="1:6" ht="15" x14ac:dyDescent="0.2">
      <c r="A88" s="62"/>
      <c r="B88" s="63"/>
      <c r="C88" s="13" t="s">
        <v>16</v>
      </c>
      <c r="D88" s="14" t="s">
        <v>15</v>
      </c>
      <c r="E88" s="15">
        <v>285202.87</v>
      </c>
      <c r="F88" s="64"/>
    </row>
    <row r="89" spans="1:6" ht="30" x14ac:dyDescent="0.2">
      <c r="A89" s="62" t="s">
        <v>60</v>
      </c>
      <c r="B89" s="63" t="s">
        <v>61</v>
      </c>
      <c r="C89" s="13" t="s">
        <v>12</v>
      </c>
      <c r="D89" s="14" t="s">
        <v>13</v>
      </c>
      <c r="E89" s="15">
        <v>590915.13</v>
      </c>
      <c r="F89" s="64">
        <v>4942070.75</v>
      </c>
    </row>
    <row r="90" spans="1:6" ht="15" x14ac:dyDescent="0.2">
      <c r="A90" s="62"/>
      <c r="B90" s="63"/>
      <c r="C90" s="13" t="s">
        <v>23</v>
      </c>
      <c r="D90" s="14" t="s">
        <v>24</v>
      </c>
      <c r="E90" s="15">
        <v>6631214.9699999997</v>
      </c>
      <c r="F90" s="64"/>
    </row>
    <row r="91" spans="1:6" ht="15" x14ac:dyDescent="0.2">
      <c r="A91" s="62"/>
      <c r="B91" s="63"/>
      <c r="C91" s="13" t="s">
        <v>25</v>
      </c>
      <c r="D91" s="14" t="s">
        <v>24</v>
      </c>
      <c r="E91" s="15">
        <v>1709372.26</v>
      </c>
      <c r="F91" s="64"/>
    </row>
    <row r="92" spans="1:6" ht="15" x14ac:dyDescent="0.2">
      <c r="A92" s="62"/>
      <c r="B92" s="63"/>
      <c r="C92" s="13" t="s">
        <v>26</v>
      </c>
      <c r="D92" s="14" t="s">
        <v>24</v>
      </c>
      <c r="E92" s="15">
        <v>4358237.1900000004</v>
      </c>
      <c r="F92" s="64"/>
    </row>
    <row r="93" spans="1:6" ht="30" x14ac:dyDescent="0.2">
      <c r="A93" s="62"/>
      <c r="B93" s="63"/>
      <c r="C93" s="13" t="s">
        <v>30</v>
      </c>
      <c r="D93" s="14" t="s">
        <v>24</v>
      </c>
      <c r="E93" s="15">
        <v>2074053.66</v>
      </c>
      <c r="F93" s="64"/>
    </row>
    <row r="94" spans="1:6" ht="15" x14ac:dyDescent="0.2">
      <c r="A94" s="62"/>
      <c r="B94" s="63"/>
      <c r="C94" s="13" t="s">
        <v>16</v>
      </c>
      <c r="D94" s="14" t="s">
        <v>24</v>
      </c>
      <c r="E94" s="15">
        <v>316139.59999999998</v>
      </c>
      <c r="F94" s="64"/>
    </row>
    <row r="95" spans="1:6" ht="30" x14ac:dyDescent="0.2">
      <c r="A95" s="62" t="s">
        <v>62</v>
      </c>
      <c r="B95" s="63" t="s">
        <v>63</v>
      </c>
      <c r="C95" s="13" t="s">
        <v>12</v>
      </c>
      <c r="D95" s="14" t="s">
        <v>13</v>
      </c>
      <c r="E95" s="15">
        <v>326307.90000000002</v>
      </c>
      <c r="F95" s="64">
        <v>2729049.62</v>
      </c>
    </row>
    <row r="96" spans="1:6" ht="15" x14ac:dyDescent="0.2">
      <c r="A96" s="62"/>
      <c r="B96" s="63"/>
      <c r="C96" s="13" t="s">
        <v>33</v>
      </c>
      <c r="D96" s="14" t="s">
        <v>15</v>
      </c>
      <c r="E96" s="15">
        <v>8157697.3200000003</v>
      </c>
      <c r="F96" s="64"/>
    </row>
    <row r="97" spans="1:6" ht="15" x14ac:dyDescent="0.2">
      <c r="A97" s="62"/>
      <c r="B97" s="63"/>
      <c r="C97" s="13" t="s">
        <v>16</v>
      </c>
      <c r="D97" s="14" t="s">
        <v>15</v>
      </c>
      <c r="E97" s="15">
        <v>174574.73</v>
      </c>
      <c r="F97" s="64"/>
    </row>
    <row r="98" spans="1:6" ht="30" x14ac:dyDescent="0.2">
      <c r="A98" s="62" t="s">
        <v>64</v>
      </c>
      <c r="B98" s="63" t="s">
        <v>65</v>
      </c>
      <c r="C98" s="13" t="s">
        <v>12</v>
      </c>
      <c r="D98" s="14" t="s">
        <v>13</v>
      </c>
      <c r="E98" s="15">
        <v>186834.13</v>
      </c>
      <c r="F98" s="64">
        <v>1562572.04</v>
      </c>
    </row>
    <row r="99" spans="1:6" ht="15" x14ac:dyDescent="0.2">
      <c r="A99" s="62"/>
      <c r="B99" s="63"/>
      <c r="C99" s="13" t="s">
        <v>23</v>
      </c>
      <c r="D99" s="14" t="s">
        <v>24</v>
      </c>
      <c r="E99" s="15">
        <v>2244436.5099999998</v>
      </c>
      <c r="F99" s="64"/>
    </row>
    <row r="100" spans="1:6" ht="15" x14ac:dyDescent="0.2">
      <c r="A100" s="62"/>
      <c r="B100" s="63"/>
      <c r="C100" s="13" t="s">
        <v>25</v>
      </c>
      <c r="D100" s="14" t="s">
        <v>24</v>
      </c>
      <c r="E100" s="15">
        <v>646767.98</v>
      </c>
      <c r="F100" s="64"/>
    </row>
    <row r="101" spans="1:6" ht="30" x14ac:dyDescent="0.2">
      <c r="A101" s="62"/>
      <c r="B101" s="63"/>
      <c r="C101" s="13" t="s">
        <v>30</v>
      </c>
      <c r="D101" s="14" t="s">
        <v>24</v>
      </c>
      <c r="E101" s="15">
        <v>1779648.57</v>
      </c>
      <c r="F101" s="64"/>
    </row>
    <row r="102" spans="1:6" ht="15" x14ac:dyDescent="0.2">
      <c r="A102" s="62"/>
      <c r="B102" s="63"/>
      <c r="C102" s="13" t="s">
        <v>16</v>
      </c>
      <c r="D102" s="14" t="s">
        <v>24</v>
      </c>
      <c r="E102" s="15">
        <v>99956.26</v>
      </c>
      <c r="F102" s="64"/>
    </row>
    <row r="103" spans="1:6" ht="30" x14ac:dyDescent="0.2">
      <c r="A103" s="62" t="s">
        <v>66</v>
      </c>
      <c r="B103" s="63" t="s">
        <v>67</v>
      </c>
      <c r="C103" s="13" t="s">
        <v>12</v>
      </c>
      <c r="D103" s="14" t="s">
        <v>13</v>
      </c>
      <c r="E103" s="15">
        <v>740771.76</v>
      </c>
      <c r="F103" s="64">
        <v>6195384.5300000003</v>
      </c>
    </row>
    <row r="104" spans="1:6" ht="15" x14ac:dyDescent="0.2">
      <c r="A104" s="62"/>
      <c r="B104" s="63"/>
      <c r="C104" s="13" t="s">
        <v>14</v>
      </c>
      <c r="D104" s="14" t="s">
        <v>15</v>
      </c>
      <c r="E104" s="15">
        <v>5630961</v>
      </c>
      <c r="F104" s="64"/>
    </row>
    <row r="105" spans="1:6" ht="15" x14ac:dyDescent="0.2">
      <c r="A105" s="62"/>
      <c r="B105" s="63"/>
      <c r="C105" s="13" t="s">
        <v>23</v>
      </c>
      <c r="D105" s="14" t="s">
        <v>15</v>
      </c>
      <c r="E105" s="15">
        <v>4936713.16</v>
      </c>
      <c r="F105" s="64"/>
    </row>
    <row r="106" spans="1:6" ht="15" x14ac:dyDescent="0.2">
      <c r="A106" s="62"/>
      <c r="B106" s="63"/>
      <c r="C106" s="13" t="s">
        <v>25</v>
      </c>
      <c r="D106" s="14" t="s">
        <v>15</v>
      </c>
      <c r="E106" s="15">
        <v>1422587.8</v>
      </c>
      <c r="F106" s="64"/>
    </row>
    <row r="107" spans="1:6" ht="15" x14ac:dyDescent="0.2">
      <c r="A107" s="62"/>
      <c r="B107" s="63"/>
      <c r="C107" s="13" t="s">
        <v>26</v>
      </c>
      <c r="D107" s="14" t="s">
        <v>15</v>
      </c>
      <c r="E107" s="15">
        <v>3257868.34</v>
      </c>
      <c r="F107" s="64"/>
    </row>
    <row r="108" spans="1:6" ht="30" x14ac:dyDescent="0.2">
      <c r="A108" s="62"/>
      <c r="B108" s="63"/>
      <c r="C108" s="13" t="s">
        <v>30</v>
      </c>
      <c r="D108" s="14" t="s">
        <v>15</v>
      </c>
      <c r="E108" s="15">
        <v>3271163.57</v>
      </c>
      <c r="F108" s="64"/>
    </row>
    <row r="109" spans="1:6" ht="15" x14ac:dyDescent="0.2">
      <c r="A109" s="62"/>
      <c r="B109" s="63"/>
      <c r="C109" s="13" t="s">
        <v>16</v>
      </c>
      <c r="D109" s="14" t="s">
        <v>15</v>
      </c>
      <c r="E109" s="15">
        <v>396312.89</v>
      </c>
      <c r="F109" s="64"/>
    </row>
    <row r="110" spans="1:6" ht="30" x14ac:dyDescent="0.2">
      <c r="A110" s="62" t="s">
        <v>68</v>
      </c>
      <c r="B110" s="63" t="s">
        <v>69</v>
      </c>
      <c r="C110" s="13" t="s">
        <v>12</v>
      </c>
      <c r="D110" s="14" t="s">
        <v>13</v>
      </c>
      <c r="E110" s="15">
        <v>94328.91</v>
      </c>
      <c r="F110" s="64">
        <v>788912.17</v>
      </c>
    </row>
    <row r="111" spans="1:6" ht="15" x14ac:dyDescent="0.2">
      <c r="A111" s="62"/>
      <c r="B111" s="63"/>
      <c r="C111" s="13" t="s">
        <v>23</v>
      </c>
      <c r="D111" s="14" t="s">
        <v>24</v>
      </c>
      <c r="E111" s="15">
        <v>1210529.68</v>
      </c>
      <c r="F111" s="64"/>
    </row>
    <row r="112" spans="1:6" ht="15" x14ac:dyDescent="0.2">
      <c r="A112" s="62"/>
      <c r="B112" s="63"/>
      <c r="C112" s="13" t="s">
        <v>25</v>
      </c>
      <c r="D112" s="14" t="s">
        <v>24</v>
      </c>
      <c r="E112" s="15">
        <v>348832.25</v>
      </c>
      <c r="F112" s="64"/>
    </row>
    <row r="113" spans="1:6" ht="15" x14ac:dyDescent="0.2">
      <c r="A113" s="62"/>
      <c r="B113" s="63"/>
      <c r="C113" s="13" t="s">
        <v>26</v>
      </c>
      <c r="D113" s="14" t="s">
        <v>24</v>
      </c>
      <c r="E113" s="15">
        <v>798860.74</v>
      </c>
      <c r="F113" s="64"/>
    </row>
    <row r="114" spans="1:6" ht="15" x14ac:dyDescent="0.2">
      <c r="A114" s="62"/>
      <c r="B114" s="63"/>
      <c r="C114" s="13" t="s">
        <v>16</v>
      </c>
      <c r="D114" s="14" t="s">
        <v>24</v>
      </c>
      <c r="E114" s="15">
        <v>50465.97</v>
      </c>
      <c r="F114" s="64"/>
    </row>
    <row r="115" spans="1:6" ht="30" x14ac:dyDescent="0.2">
      <c r="A115" s="62" t="s">
        <v>70</v>
      </c>
      <c r="B115" s="63" t="s">
        <v>71</v>
      </c>
      <c r="C115" s="13" t="s">
        <v>12</v>
      </c>
      <c r="D115" s="14" t="s">
        <v>13</v>
      </c>
      <c r="E115" s="15">
        <v>478911.39</v>
      </c>
      <c r="F115" s="64">
        <v>4005336.55</v>
      </c>
    </row>
    <row r="116" spans="1:6" ht="15" x14ac:dyDescent="0.2">
      <c r="A116" s="62"/>
      <c r="B116" s="63"/>
      <c r="C116" s="13" t="s">
        <v>23</v>
      </c>
      <c r="D116" s="14" t="s">
        <v>24</v>
      </c>
      <c r="E116" s="15">
        <v>4102815.98</v>
      </c>
      <c r="F116" s="64"/>
    </row>
    <row r="117" spans="1:6" ht="15" x14ac:dyDescent="0.2">
      <c r="A117" s="62"/>
      <c r="B117" s="63"/>
      <c r="C117" s="13" t="s">
        <v>25</v>
      </c>
      <c r="D117" s="14" t="s">
        <v>24</v>
      </c>
      <c r="E117" s="15">
        <v>1182287.8500000001</v>
      </c>
      <c r="F117" s="64"/>
    </row>
    <row r="118" spans="1:6" ht="15" x14ac:dyDescent="0.2">
      <c r="A118" s="62"/>
      <c r="B118" s="63"/>
      <c r="C118" s="13" t="s">
        <v>26</v>
      </c>
      <c r="D118" s="14" t="s">
        <v>24</v>
      </c>
      <c r="E118" s="15">
        <v>2707557.41</v>
      </c>
      <c r="F118" s="64"/>
    </row>
    <row r="119" spans="1:6" ht="15" x14ac:dyDescent="0.2">
      <c r="A119" s="62"/>
      <c r="B119" s="63"/>
      <c r="C119" s="13" t="s">
        <v>27</v>
      </c>
      <c r="D119" s="14" t="s">
        <v>24</v>
      </c>
      <c r="E119" s="15">
        <v>1547707.95</v>
      </c>
      <c r="F119" s="64"/>
    </row>
    <row r="120" spans="1:6" ht="30" x14ac:dyDescent="0.2">
      <c r="A120" s="62"/>
      <c r="B120" s="63"/>
      <c r="C120" s="13" t="s">
        <v>30</v>
      </c>
      <c r="D120" s="14" t="s">
        <v>24</v>
      </c>
      <c r="E120" s="15">
        <v>2432415.42</v>
      </c>
      <c r="F120" s="64"/>
    </row>
    <row r="121" spans="1:6" ht="15" x14ac:dyDescent="0.2">
      <c r="A121" s="62"/>
      <c r="B121" s="63"/>
      <c r="C121" s="13" t="s">
        <v>16</v>
      </c>
      <c r="D121" s="14" t="s">
        <v>24</v>
      </c>
      <c r="E121" s="15">
        <v>256217.60000000001</v>
      </c>
      <c r="F121" s="64"/>
    </row>
    <row r="122" spans="1:6" ht="30" x14ac:dyDescent="0.2">
      <c r="A122" s="62" t="s">
        <v>72</v>
      </c>
      <c r="B122" s="63" t="s">
        <v>73</v>
      </c>
      <c r="C122" s="13" t="s">
        <v>12</v>
      </c>
      <c r="D122" s="14" t="s">
        <v>13</v>
      </c>
      <c r="E122" s="15">
        <v>30843.02</v>
      </c>
      <c r="F122" s="64">
        <v>257953.06</v>
      </c>
    </row>
    <row r="123" spans="1:6" ht="15" x14ac:dyDescent="0.2">
      <c r="A123" s="62"/>
      <c r="B123" s="63"/>
      <c r="C123" s="13" t="s">
        <v>74</v>
      </c>
      <c r="D123" s="14" t="s">
        <v>15</v>
      </c>
      <c r="E123" s="15">
        <v>771075.36</v>
      </c>
      <c r="F123" s="64"/>
    </row>
    <row r="124" spans="1:6" ht="15" x14ac:dyDescent="0.2">
      <c r="A124" s="62"/>
      <c r="B124" s="63"/>
      <c r="C124" s="13" t="s">
        <v>16</v>
      </c>
      <c r="D124" s="14" t="s">
        <v>15</v>
      </c>
      <c r="E124" s="15">
        <v>16501.02</v>
      </c>
      <c r="F124" s="64"/>
    </row>
    <row r="125" spans="1:6" ht="30" x14ac:dyDescent="0.2">
      <c r="A125" s="62" t="s">
        <v>75</v>
      </c>
      <c r="B125" s="63" t="s">
        <v>76</v>
      </c>
      <c r="C125" s="13" t="s">
        <v>12</v>
      </c>
      <c r="D125" s="14" t="s">
        <v>13</v>
      </c>
      <c r="E125" s="15">
        <v>495374.18</v>
      </c>
      <c r="F125" s="64">
        <v>4143021.77</v>
      </c>
    </row>
    <row r="126" spans="1:6" ht="15" x14ac:dyDescent="0.2">
      <c r="A126" s="62"/>
      <c r="B126" s="63"/>
      <c r="C126" s="13" t="s">
        <v>23</v>
      </c>
      <c r="D126" s="14" t="s">
        <v>24</v>
      </c>
      <c r="E126" s="15">
        <v>4739146.8899999997</v>
      </c>
      <c r="F126" s="64"/>
    </row>
    <row r="127" spans="1:6" ht="15" x14ac:dyDescent="0.2">
      <c r="A127" s="62"/>
      <c r="B127" s="63"/>
      <c r="C127" s="13" t="s">
        <v>25</v>
      </c>
      <c r="D127" s="14" t="s">
        <v>24</v>
      </c>
      <c r="E127" s="15">
        <v>1365656.13</v>
      </c>
      <c r="F127" s="64"/>
    </row>
    <row r="128" spans="1:6" ht="15" x14ac:dyDescent="0.2">
      <c r="A128" s="62"/>
      <c r="B128" s="63"/>
      <c r="C128" s="13" t="s">
        <v>26</v>
      </c>
      <c r="D128" s="14" t="s">
        <v>24</v>
      </c>
      <c r="E128" s="15">
        <v>3127489.11</v>
      </c>
      <c r="F128" s="64"/>
    </row>
    <row r="129" spans="1:6" ht="30" x14ac:dyDescent="0.2">
      <c r="A129" s="62"/>
      <c r="B129" s="63"/>
      <c r="C129" s="13" t="s">
        <v>30</v>
      </c>
      <c r="D129" s="14" t="s">
        <v>24</v>
      </c>
      <c r="E129" s="15">
        <v>3152062.25</v>
      </c>
      <c r="F129" s="64"/>
    </row>
    <row r="130" spans="1:6" ht="15" x14ac:dyDescent="0.2">
      <c r="A130" s="62"/>
      <c r="B130" s="63"/>
      <c r="C130" s="13" t="s">
        <v>16</v>
      </c>
      <c r="D130" s="14" t="s">
        <v>24</v>
      </c>
      <c r="E130" s="15">
        <v>265025.19</v>
      </c>
      <c r="F130" s="64"/>
    </row>
    <row r="131" spans="1:6" ht="30" x14ac:dyDescent="0.2">
      <c r="A131" s="62" t="s">
        <v>77</v>
      </c>
      <c r="B131" s="63" t="s">
        <v>78</v>
      </c>
      <c r="C131" s="13" t="s">
        <v>12</v>
      </c>
      <c r="D131" s="14" t="s">
        <v>13</v>
      </c>
      <c r="E131" s="15">
        <v>510123.49</v>
      </c>
      <c r="F131" s="64">
        <v>4266376.46</v>
      </c>
    </row>
    <row r="132" spans="1:6" ht="15" x14ac:dyDescent="0.2">
      <c r="A132" s="62"/>
      <c r="B132" s="63"/>
      <c r="C132" s="13" t="s">
        <v>34</v>
      </c>
      <c r="D132" s="14" t="s">
        <v>24</v>
      </c>
      <c r="E132" s="15">
        <v>1405940.64</v>
      </c>
      <c r="F132" s="64"/>
    </row>
    <row r="133" spans="1:6" ht="15" x14ac:dyDescent="0.2">
      <c r="A133" s="62"/>
      <c r="B133" s="63"/>
      <c r="C133" s="13" t="s">
        <v>23</v>
      </c>
      <c r="D133" s="14" t="s">
        <v>24</v>
      </c>
      <c r="E133" s="15">
        <v>4879816.8600000003</v>
      </c>
      <c r="F133" s="64"/>
    </row>
    <row r="134" spans="1:6" ht="15" x14ac:dyDescent="0.2">
      <c r="A134" s="62"/>
      <c r="B134" s="63"/>
      <c r="C134" s="13" t="s">
        <v>25</v>
      </c>
      <c r="D134" s="14" t="s">
        <v>24</v>
      </c>
      <c r="E134" s="15">
        <v>1406192.28</v>
      </c>
      <c r="F134" s="64"/>
    </row>
    <row r="135" spans="1:6" ht="15" x14ac:dyDescent="0.2">
      <c r="A135" s="62"/>
      <c r="B135" s="63"/>
      <c r="C135" s="13" t="s">
        <v>26</v>
      </c>
      <c r="D135" s="14" t="s">
        <v>24</v>
      </c>
      <c r="E135" s="15">
        <v>3220320.96</v>
      </c>
      <c r="F135" s="64"/>
    </row>
    <row r="136" spans="1:6" ht="15" x14ac:dyDescent="0.2">
      <c r="A136" s="62"/>
      <c r="B136" s="63"/>
      <c r="C136" s="13" t="s">
        <v>27</v>
      </c>
      <c r="D136" s="14" t="s">
        <v>24</v>
      </c>
      <c r="E136" s="15">
        <v>1840816.5</v>
      </c>
      <c r="F136" s="64"/>
    </row>
    <row r="137" spans="1:6" ht="15" x14ac:dyDescent="0.2">
      <c r="A137" s="62"/>
      <c r="B137" s="63"/>
      <c r="C137" s="13" t="s">
        <v>16</v>
      </c>
      <c r="D137" s="14" t="s">
        <v>24</v>
      </c>
      <c r="E137" s="15">
        <v>272916.07</v>
      </c>
      <c r="F137" s="64"/>
    </row>
    <row r="138" spans="1:6" ht="30" x14ac:dyDescent="0.2">
      <c r="A138" s="62" t="s">
        <v>79</v>
      </c>
      <c r="B138" s="63" t="s">
        <v>80</v>
      </c>
      <c r="C138" s="13" t="s">
        <v>12</v>
      </c>
      <c r="D138" s="14" t="s">
        <v>13</v>
      </c>
      <c r="E138" s="15">
        <v>38399</v>
      </c>
      <c r="F138" s="64">
        <v>321146.89</v>
      </c>
    </row>
    <row r="139" spans="1:6" ht="15" x14ac:dyDescent="0.2">
      <c r="A139" s="62"/>
      <c r="B139" s="63"/>
      <c r="C139" s="13" t="s">
        <v>43</v>
      </c>
      <c r="D139" s="14" t="s">
        <v>24</v>
      </c>
      <c r="E139" s="15">
        <v>959974.89</v>
      </c>
      <c r="F139" s="64"/>
    </row>
    <row r="140" spans="1:6" ht="15" x14ac:dyDescent="0.2">
      <c r="A140" s="62"/>
      <c r="B140" s="63"/>
      <c r="C140" s="13" t="s">
        <v>16</v>
      </c>
      <c r="D140" s="14" t="s">
        <v>24</v>
      </c>
      <c r="E140" s="15">
        <v>20543.47</v>
      </c>
      <c r="F140" s="64"/>
    </row>
    <row r="141" spans="1:6" ht="30" x14ac:dyDescent="0.2">
      <c r="A141" s="62" t="s">
        <v>81</v>
      </c>
      <c r="B141" s="63" t="s">
        <v>82</v>
      </c>
      <c r="C141" s="13" t="s">
        <v>12</v>
      </c>
      <c r="D141" s="14" t="s">
        <v>13</v>
      </c>
      <c r="E141" s="15">
        <v>52005.73</v>
      </c>
      <c r="F141" s="64">
        <v>434945.67</v>
      </c>
    </row>
    <row r="142" spans="1:6" ht="15" x14ac:dyDescent="0.2">
      <c r="A142" s="62"/>
      <c r="B142" s="63"/>
      <c r="C142" s="13" t="s">
        <v>34</v>
      </c>
      <c r="D142" s="14" t="s">
        <v>24</v>
      </c>
      <c r="E142" s="15">
        <v>1300143.1100000001</v>
      </c>
      <c r="F142" s="64"/>
    </row>
    <row r="143" spans="1:6" ht="15" x14ac:dyDescent="0.2">
      <c r="A143" s="62"/>
      <c r="B143" s="63"/>
      <c r="C143" s="13" t="s">
        <v>16</v>
      </c>
      <c r="D143" s="14" t="s">
        <v>24</v>
      </c>
      <c r="E143" s="15">
        <v>27823.07</v>
      </c>
      <c r="F143" s="64"/>
    </row>
    <row r="144" spans="1:6" ht="30" x14ac:dyDescent="0.2">
      <c r="A144" s="62" t="s">
        <v>83</v>
      </c>
      <c r="B144" s="63" t="s">
        <v>84</v>
      </c>
      <c r="C144" s="13" t="s">
        <v>12</v>
      </c>
      <c r="D144" s="14" t="s">
        <v>13</v>
      </c>
      <c r="E144" s="15">
        <v>18543.099999999999</v>
      </c>
      <c r="F144" s="64">
        <v>155083.67000000001</v>
      </c>
    </row>
    <row r="145" spans="1:6" ht="15" x14ac:dyDescent="0.2">
      <c r="A145" s="62"/>
      <c r="B145" s="63"/>
      <c r="C145" s="13" t="s">
        <v>43</v>
      </c>
      <c r="D145" s="14" t="s">
        <v>24</v>
      </c>
      <c r="E145" s="15">
        <v>463577.35</v>
      </c>
      <c r="F145" s="64"/>
    </row>
    <row r="146" spans="1:6" ht="15" x14ac:dyDescent="0.2">
      <c r="A146" s="62"/>
      <c r="B146" s="63"/>
      <c r="C146" s="13" t="s">
        <v>16</v>
      </c>
      <c r="D146" s="14" t="s">
        <v>24</v>
      </c>
      <c r="E146" s="15">
        <v>9920.56</v>
      </c>
      <c r="F146" s="64"/>
    </row>
    <row r="147" spans="1:6" ht="30" x14ac:dyDescent="0.2">
      <c r="A147" s="62" t="s">
        <v>85</v>
      </c>
      <c r="B147" s="63" t="s">
        <v>86</v>
      </c>
      <c r="C147" s="13" t="s">
        <v>12</v>
      </c>
      <c r="D147" s="14" t="s">
        <v>13</v>
      </c>
      <c r="E147" s="15">
        <v>350279.03</v>
      </c>
      <c r="F147" s="64">
        <v>2929530.24</v>
      </c>
    </row>
    <row r="148" spans="1:6" ht="15" x14ac:dyDescent="0.2">
      <c r="A148" s="62"/>
      <c r="B148" s="63"/>
      <c r="C148" s="13" t="s">
        <v>23</v>
      </c>
      <c r="D148" s="14" t="s">
        <v>24</v>
      </c>
      <c r="E148" s="15">
        <v>4495156.05</v>
      </c>
      <c r="F148" s="64"/>
    </row>
    <row r="149" spans="1:6" ht="15" x14ac:dyDescent="0.2">
      <c r="A149" s="62"/>
      <c r="B149" s="63"/>
      <c r="C149" s="13" t="s">
        <v>25</v>
      </c>
      <c r="D149" s="14" t="s">
        <v>24</v>
      </c>
      <c r="E149" s="15">
        <v>1295346.51</v>
      </c>
      <c r="F149" s="64"/>
    </row>
    <row r="150" spans="1:6" ht="15" x14ac:dyDescent="0.2">
      <c r="A150" s="62"/>
      <c r="B150" s="63"/>
      <c r="C150" s="13" t="s">
        <v>26</v>
      </c>
      <c r="D150" s="14" t="s">
        <v>24</v>
      </c>
      <c r="E150" s="15">
        <v>2966473.06</v>
      </c>
      <c r="F150" s="64"/>
    </row>
    <row r="151" spans="1:6" ht="15" x14ac:dyDescent="0.2">
      <c r="A151" s="62"/>
      <c r="B151" s="63"/>
      <c r="C151" s="13" t="s">
        <v>16</v>
      </c>
      <c r="D151" s="14" t="s">
        <v>24</v>
      </c>
      <c r="E151" s="15">
        <v>187399.28</v>
      </c>
      <c r="F151" s="64"/>
    </row>
    <row r="152" spans="1:6" ht="30" x14ac:dyDescent="0.2">
      <c r="A152" s="62" t="s">
        <v>87</v>
      </c>
      <c r="B152" s="63" t="s">
        <v>88</v>
      </c>
      <c r="C152" s="13" t="s">
        <v>12</v>
      </c>
      <c r="D152" s="14" t="s">
        <v>13</v>
      </c>
      <c r="E152" s="15">
        <v>297029.53999999998</v>
      </c>
      <c r="F152" s="64">
        <v>2484182.5</v>
      </c>
    </row>
    <row r="153" spans="1:6" ht="15" x14ac:dyDescent="0.2">
      <c r="A153" s="62"/>
      <c r="B153" s="63"/>
      <c r="C153" s="13" t="s">
        <v>34</v>
      </c>
      <c r="D153" s="14" t="s">
        <v>24</v>
      </c>
      <c r="E153" s="15">
        <v>1095185.52</v>
      </c>
      <c r="F153" s="64"/>
    </row>
    <row r="154" spans="1:6" ht="15" x14ac:dyDescent="0.2">
      <c r="A154" s="62"/>
      <c r="B154" s="63"/>
      <c r="C154" s="13" t="s">
        <v>23</v>
      </c>
      <c r="D154" s="14" t="s">
        <v>24</v>
      </c>
      <c r="E154" s="15">
        <v>3801230.73</v>
      </c>
      <c r="F154" s="64"/>
    </row>
    <row r="155" spans="1:6" ht="15" x14ac:dyDescent="0.2">
      <c r="A155" s="62"/>
      <c r="B155" s="63"/>
      <c r="C155" s="13" t="s">
        <v>25</v>
      </c>
      <c r="D155" s="14" t="s">
        <v>24</v>
      </c>
      <c r="E155" s="15">
        <v>1095381.54</v>
      </c>
      <c r="F155" s="64"/>
    </row>
    <row r="156" spans="1:6" ht="15" x14ac:dyDescent="0.2">
      <c r="A156" s="62"/>
      <c r="B156" s="63"/>
      <c r="C156" s="13" t="s">
        <v>27</v>
      </c>
      <c r="D156" s="14" t="s">
        <v>24</v>
      </c>
      <c r="E156" s="15">
        <v>1433940.75</v>
      </c>
      <c r="F156" s="64"/>
    </row>
    <row r="157" spans="1:6" ht="15" x14ac:dyDescent="0.2">
      <c r="A157" s="62"/>
      <c r="B157" s="63"/>
      <c r="C157" s="13" t="s">
        <v>16</v>
      </c>
      <c r="D157" s="14" t="s">
        <v>24</v>
      </c>
      <c r="E157" s="15">
        <v>158910.81</v>
      </c>
      <c r="F157" s="64"/>
    </row>
    <row r="158" spans="1:6" ht="30" x14ac:dyDescent="0.2">
      <c r="A158" s="62" t="s">
        <v>89</v>
      </c>
      <c r="B158" s="63" t="s">
        <v>90</v>
      </c>
      <c r="C158" s="13" t="s">
        <v>12</v>
      </c>
      <c r="D158" s="14" t="s">
        <v>13</v>
      </c>
      <c r="E158" s="15">
        <v>145596.29999999999</v>
      </c>
      <c r="F158" s="64">
        <v>1217682.8500000001</v>
      </c>
    </row>
    <row r="159" spans="1:6" ht="15" x14ac:dyDescent="0.2">
      <c r="A159" s="62"/>
      <c r="B159" s="63"/>
      <c r="C159" s="13" t="s">
        <v>34</v>
      </c>
      <c r="D159" s="14" t="s">
        <v>24</v>
      </c>
      <c r="E159" s="15">
        <v>536831.99</v>
      </c>
      <c r="F159" s="64"/>
    </row>
    <row r="160" spans="1:6" ht="15" x14ac:dyDescent="0.2">
      <c r="A160" s="62"/>
      <c r="B160" s="63"/>
      <c r="C160" s="13" t="s">
        <v>23</v>
      </c>
      <c r="D160" s="14" t="s">
        <v>24</v>
      </c>
      <c r="E160" s="15">
        <v>1863266.27</v>
      </c>
      <c r="F160" s="64"/>
    </row>
    <row r="161" spans="1:6" ht="15" x14ac:dyDescent="0.2">
      <c r="A161" s="62"/>
      <c r="B161" s="63"/>
      <c r="C161" s="13" t="s">
        <v>25</v>
      </c>
      <c r="D161" s="14" t="s">
        <v>24</v>
      </c>
      <c r="E161" s="15">
        <v>536928.06999999995</v>
      </c>
      <c r="F161" s="64"/>
    </row>
    <row r="162" spans="1:6" ht="15" x14ac:dyDescent="0.2">
      <c r="A162" s="62"/>
      <c r="B162" s="63"/>
      <c r="C162" s="13" t="s">
        <v>27</v>
      </c>
      <c r="D162" s="14" t="s">
        <v>24</v>
      </c>
      <c r="E162" s="15">
        <v>702881.15</v>
      </c>
      <c r="F162" s="64"/>
    </row>
    <row r="163" spans="1:6" ht="15" x14ac:dyDescent="0.2">
      <c r="A163" s="62"/>
      <c r="B163" s="63"/>
      <c r="C163" s="13" t="s">
        <v>16</v>
      </c>
      <c r="D163" s="14" t="s">
        <v>24</v>
      </c>
      <c r="E163" s="15">
        <v>77894.03</v>
      </c>
      <c r="F163" s="64"/>
    </row>
    <row r="164" spans="1:6" ht="30" x14ac:dyDescent="0.2">
      <c r="A164" s="62" t="s">
        <v>91</v>
      </c>
      <c r="B164" s="63" t="s">
        <v>92</v>
      </c>
      <c r="C164" s="13" t="s">
        <v>12</v>
      </c>
      <c r="D164" s="14" t="s">
        <v>13</v>
      </c>
      <c r="E164" s="15">
        <v>133579.94</v>
      </c>
      <c r="F164" s="64">
        <v>1117185.02</v>
      </c>
    </row>
    <row r="165" spans="1:6" ht="15" x14ac:dyDescent="0.2">
      <c r="A165" s="62"/>
      <c r="B165" s="63"/>
      <c r="C165" s="13" t="s">
        <v>23</v>
      </c>
      <c r="D165" s="14" t="s">
        <v>24</v>
      </c>
      <c r="E165" s="15">
        <v>2592446.34</v>
      </c>
      <c r="F165" s="64"/>
    </row>
    <row r="166" spans="1:6" ht="15" x14ac:dyDescent="0.2">
      <c r="A166" s="62"/>
      <c r="B166" s="63"/>
      <c r="C166" s="13" t="s">
        <v>25</v>
      </c>
      <c r="D166" s="14" t="s">
        <v>24</v>
      </c>
      <c r="E166" s="15">
        <v>747052.23</v>
      </c>
      <c r="F166" s="64"/>
    </row>
    <row r="167" spans="1:6" ht="15" x14ac:dyDescent="0.2">
      <c r="A167" s="62"/>
      <c r="B167" s="63"/>
      <c r="C167" s="13" t="s">
        <v>16</v>
      </c>
      <c r="D167" s="14" t="s">
        <v>24</v>
      </c>
      <c r="E167" s="15">
        <v>71465.27</v>
      </c>
      <c r="F167" s="64"/>
    </row>
    <row r="168" spans="1:6" ht="30" x14ac:dyDescent="0.2">
      <c r="A168" s="62" t="s">
        <v>93</v>
      </c>
      <c r="B168" s="63" t="s">
        <v>94</v>
      </c>
      <c r="C168" s="13" t="s">
        <v>12</v>
      </c>
      <c r="D168" s="14" t="s">
        <v>13</v>
      </c>
      <c r="E168" s="15">
        <v>97722</v>
      </c>
      <c r="F168" s="64">
        <v>817290.01</v>
      </c>
    </row>
    <row r="169" spans="1:6" ht="15" x14ac:dyDescent="0.2">
      <c r="A169" s="62"/>
      <c r="B169" s="63"/>
      <c r="C169" s="13" t="s">
        <v>23</v>
      </c>
      <c r="D169" s="14" t="s">
        <v>24</v>
      </c>
      <c r="E169" s="15">
        <v>2443049.9500000002</v>
      </c>
      <c r="F169" s="64"/>
    </row>
    <row r="170" spans="1:6" ht="15" x14ac:dyDescent="0.2">
      <c r="A170" s="62"/>
      <c r="B170" s="63"/>
      <c r="C170" s="13" t="s">
        <v>16</v>
      </c>
      <c r="D170" s="14" t="s">
        <v>24</v>
      </c>
      <c r="E170" s="15">
        <v>52281.27</v>
      </c>
      <c r="F170" s="64"/>
    </row>
    <row r="171" spans="1:6" ht="30" x14ac:dyDescent="0.2">
      <c r="A171" s="62" t="s">
        <v>95</v>
      </c>
      <c r="B171" s="63" t="s">
        <v>96</v>
      </c>
      <c r="C171" s="13" t="s">
        <v>12</v>
      </c>
      <c r="D171" s="14" t="s">
        <v>13</v>
      </c>
      <c r="E171" s="15">
        <v>396707.31</v>
      </c>
      <c r="F171" s="64">
        <v>3317829.44</v>
      </c>
    </row>
    <row r="172" spans="1:6" ht="15" x14ac:dyDescent="0.2">
      <c r="A172" s="62"/>
      <c r="B172" s="63"/>
      <c r="C172" s="13" t="s">
        <v>23</v>
      </c>
      <c r="D172" s="14" t="s">
        <v>24</v>
      </c>
      <c r="E172" s="15">
        <v>3801044.58</v>
      </c>
      <c r="F172" s="64"/>
    </row>
    <row r="173" spans="1:6" ht="15" x14ac:dyDescent="0.2">
      <c r="A173" s="62"/>
      <c r="B173" s="63"/>
      <c r="C173" s="13" t="s">
        <v>25</v>
      </c>
      <c r="D173" s="14" t="s">
        <v>24</v>
      </c>
      <c r="E173" s="15">
        <v>979820.47</v>
      </c>
      <c r="F173" s="64"/>
    </row>
    <row r="174" spans="1:6" ht="15" x14ac:dyDescent="0.2">
      <c r="A174" s="62"/>
      <c r="B174" s="63"/>
      <c r="C174" s="13" t="s">
        <v>26</v>
      </c>
      <c r="D174" s="14" t="s">
        <v>24</v>
      </c>
      <c r="E174" s="15">
        <v>2498162.69</v>
      </c>
      <c r="F174" s="64"/>
    </row>
    <row r="175" spans="1:6" ht="30" x14ac:dyDescent="0.2">
      <c r="A175" s="62"/>
      <c r="B175" s="63"/>
      <c r="C175" s="13" t="s">
        <v>30</v>
      </c>
      <c r="D175" s="14" t="s">
        <v>24</v>
      </c>
      <c r="E175" s="15">
        <v>2638655.0099999998</v>
      </c>
      <c r="F175" s="64"/>
    </row>
    <row r="176" spans="1:6" ht="15" x14ac:dyDescent="0.2">
      <c r="A176" s="62"/>
      <c r="B176" s="63"/>
      <c r="C176" s="13" t="s">
        <v>16</v>
      </c>
      <c r="D176" s="14" t="s">
        <v>24</v>
      </c>
      <c r="E176" s="15">
        <v>212238.42</v>
      </c>
      <c r="F176" s="64"/>
    </row>
    <row r="178" spans="5:6" ht="18" x14ac:dyDescent="0.25">
      <c r="E178" s="17">
        <f>SUM(E3:E177)</f>
        <v>368206928.26999992</v>
      </c>
      <c r="F178" s="16">
        <f>SUM(F3:F177)</f>
        <v>116053092.2</v>
      </c>
    </row>
    <row r="181" spans="5:6" ht="18" x14ac:dyDescent="0.25">
      <c r="F181" s="18">
        <v>0.315</v>
      </c>
    </row>
  </sheetData>
  <sheetProtection selectLockedCells="1"/>
  <autoFilter ref="A2:E2"/>
  <mergeCells count="108">
    <mergeCell ref="A9:A11"/>
    <mergeCell ref="B9:B11"/>
    <mergeCell ref="A12:A17"/>
    <mergeCell ref="B12:B17"/>
    <mergeCell ref="A3:A5"/>
    <mergeCell ref="B3:B5"/>
    <mergeCell ref="A6:A8"/>
    <mergeCell ref="B6:B8"/>
    <mergeCell ref="A18:A23"/>
    <mergeCell ref="B18:B23"/>
    <mergeCell ref="A37:A42"/>
    <mergeCell ref="B37:B42"/>
    <mergeCell ref="A43:A45"/>
    <mergeCell ref="B43:B45"/>
    <mergeCell ref="A28:A30"/>
    <mergeCell ref="B28:B30"/>
    <mergeCell ref="A31:A36"/>
    <mergeCell ref="B31:B36"/>
    <mergeCell ref="A24:A27"/>
    <mergeCell ref="B24:B27"/>
    <mergeCell ref="A68:A73"/>
    <mergeCell ref="B68:B73"/>
    <mergeCell ref="A74:A77"/>
    <mergeCell ref="B74:B77"/>
    <mergeCell ref="A61:A63"/>
    <mergeCell ref="B61:B63"/>
    <mergeCell ref="A64:A67"/>
    <mergeCell ref="B64:B67"/>
    <mergeCell ref="A46:A51"/>
    <mergeCell ref="B46:B51"/>
    <mergeCell ref="A52:A60"/>
    <mergeCell ref="B52:B60"/>
    <mergeCell ref="A98:A102"/>
    <mergeCell ref="B98:B102"/>
    <mergeCell ref="A103:A109"/>
    <mergeCell ref="B103:B109"/>
    <mergeCell ref="A89:A94"/>
    <mergeCell ref="B89:B94"/>
    <mergeCell ref="A95:A97"/>
    <mergeCell ref="B95:B97"/>
    <mergeCell ref="A78:A81"/>
    <mergeCell ref="B78:B81"/>
    <mergeCell ref="A82:A88"/>
    <mergeCell ref="B82:B88"/>
    <mergeCell ref="B138:B140"/>
    <mergeCell ref="A122:A124"/>
    <mergeCell ref="B122:B124"/>
    <mergeCell ref="A125:A130"/>
    <mergeCell ref="B125:B130"/>
    <mergeCell ref="A110:A114"/>
    <mergeCell ref="B110:B114"/>
    <mergeCell ref="A115:A121"/>
    <mergeCell ref="B115:B121"/>
    <mergeCell ref="F3:F5"/>
    <mergeCell ref="F6:F8"/>
    <mergeCell ref="F9:F11"/>
    <mergeCell ref="F12:F17"/>
    <mergeCell ref="F18:F23"/>
    <mergeCell ref="A168:A170"/>
    <mergeCell ref="B168:B170"/>
    <mergeCell ref="A171:A176"/>
    <mergeCell ref="B171:B176"/>
    <mergeCell ref="A158:A163"/>
    <mergeCell ref="B158:B163"/>
    <mergeCell ref="A164:A167"/>
    <mergeCell ref="B164:B167"/>
    <mergeCell ref="A147:A151"/>
    <mergeCell ref="B147:B151"/>
    <mergeCell ref="A152:A157"/>
    <mergeCell ref="B152:B157"/>
    <mergeCell ref="A141:A143"/>
    <mergeCell ref="B141:B143"/>
    <mergeCell ref="A144:A146"/>
    <mergeCell ref="B144:B146"/>
    <mergeCell ref="A131:A137"/>
    <mergeCell ref="B131:B137"/>
    <mergeCell ref="A138:A140"/>
    <mergeCell ref="F46:F51"/>
    <mergeCell ref="F52:F60"/>
    <mergeCell ref="F61:F63"/>
    <mergeCell ref="F64:F67"/>
    <mergeCell ref="F68:F73"/>
    <mergeCell ref="F24:F27"/>
    <mergeCell ref="F28:F30"/>
    <mergeCell ref="F31:F36"/>
    <mergeCell ref="F37:F42"/>
    <mergeCell ref="F43:F45"/>
    <mergeCell ref="F98:F102"/>
    <mergeCell ref="F103:F109"/>
    <mergeCell ref="F110:F114"/>
    <mergeCell ref="F115:F121"/>
    <mergeCell ref="F122:F124"/>
    <mergeCell ref="F74:F77"/>
    <mergeCell ref="F78:F81"/>
    <mergeCell ref="F82:F88"/>
    <mergeCell ref="F89:F94"/>
    <mergeCell ref="F95:F97"/>
    <mergeCell ref="F171:F176"/>
    <mergeCell ref="F147:F151"/>
    <mergeCell ref="F152:F157"/>
    <mergeCell ref="F158:F163"/>
    <mergeCell ref="F164:F167"/>
    <mergeCell ref="F168:F170"/>
    <mergeCell ref="F125:F130"/>
    <mergeCell ref="F131:F137"/>
    <mergeCell ref="F138:F140"/>
    <mergeCell ref="F141:F143"/>
    <mergeCell ref="F144:F146"/>
  </mergeCells>
  <phoneticPr fontId="5" type="noConversion"/>
  <pageMargins left="0.19685039370078741" right="0.31496062992125984" top="0.35433070866141736" bottom="0.35433070866141736" header="0.31496062992125984" footer="0.31496062992125984"/>
  <pageSetup paperSize="9"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zoomScaleNormal="100" workbookViewId="0">
      <selection activeCell="D40" sqref="D40"/>
    </sheetView>
  </sheetViews>
  <sheetFormatPr defaultRowHeight="12.75" x14ac:dyDescent="0.2"/>
  <cols>
    <col min="1" max="1" width="6.7109375" customWidth="1"/>
    <col min="2" max="2" width="41.7109375" customWidth="1"/>
    <col min="3" max="3" width="25" customWidth="1"/>
    <col min="4" max="4" width="25" style="3" customWidth="1"/>
  </cols>
  <sheetData>
    <row r="1" spans="1:4" ht="25.5" x14ac:dyDescent="0.2">
      <c r="A1" s="1" t="s">
        <v>0</v>
      </c>
      <c r="B1" s="1" t="s">
        <v>1</v>
      </c>
      <c r="C1" s="1" t="s">
        <v>3</v>
      </c>
      <c r="D1" s="2"/>
    </row>
    <row r="2" spans="1:4" x14ac:dyDescent="0.2">
      <c r="A2" s="1" t="s">
        <v>4</v>
      </c>
      <c r="B2" s="1" t="s">
        <v>5</v>
      </c>
      <c r="C2" s="1" t="s">
        <v>9</v>
      </c>
      <c r="D2" s="2"/>
    </row>
    <row r="3" spans="1:4" ht="13.15" customHeight="1" x14ac:dyDescent="0.2">
      <c r="A3" s="4" t="s">
        <v>10</v>
      </c>
      <c r="B3" s="5" t="s">
        <v>11</v>
      </c>
      <c r="C3" s="6">
        <v>4785153.93</v>
      </c>
      <c r="D3" s="7">
        <v>1508206.03</v>
      </c>
    </row>
    <row r="4" spans="1:4" ht="13.15" customHeight="1" x14ac:dyDescent="0.2">
      <c r="A4" s="4" t="s">
        <v>17</v>
      </c>
      <c r="B4" s="5" t="s">
        <v>18</v>
      </c>
      <c r="C4" s="6">
        <v>4802032.78</v>
      </c>
      <c r="D4" s="7">
        <v>1513525.98</v>
      </c>
    </row>
    <row r="5" spans="1:4" ht="13.15" customHeight="1" x14ac:dyDescent="0.2">
      <c r="A5" s="4" t="s">
        <v>19</v>
      </c>
      <c r="B5" s="5" t="s">
        <v>20</v>
      </c>
      <c r="C5" s="6">
        <v>4776714.51</v>
      </c>
      <c r="D5" s="7">
        <v>1505546.06</v>
      </c>
    </row>
    <row r="6" spans="1:4" ht="13.15" customHeight="1" x14ac:dyDescent="0.2">
      <c r="A6" s="4" t="s">
        <v>21</v>
      </c>
      <c r="B6" s="5" t="s">
        <v>22</v>
      </c>
      <c r="C6" s="6">
        <v>8836403.8100000005</v>
      </c>
      <c r="D6" s="7">
        <v>2785096.93</v>
      </c>
    </row>
    <row r="7" spans="1:4" ht="13.15" customHeight="1" x14ac:dyDescent="0.2">
      <c r="A7" s="4" t="s">
        <v>28</v>
      </c>
      <c r="B7" s="5" t="s">
        <v>29</v>
      </c>
      <c r="C7" s="6">
        <v>10060451.25</v>
      </c>
      <c r="D7" s="7">
        <v>3170897.63</v>
      </c>
    </row>
    <row r="8" spans="1:4" ht="13.15" customHeight="1" x14ac:dyDescent="0.2">
      <c r="A8" s="4" t="s">
        <v>31</v>
      </c>
      <c r="B8" s="5" t="s">
        <v>32</v>
      </c>
      <c r="C8" s="6">
        <v>13228755.98</v>
      </c>
      <c r="D8" s="7">
        <v>4169497.96</v>
      </c>
    </row>
    <row r="9" spans="1:4" ht="13.15" customHeight="1" x14ac:dyDescent="0.2">
      <c r="A9" s="4" t="s">
        <v>35</v>
      </c>
      <c r="B9" s="5" t="s">
        <v>36</v>
      </c>
      <c r="C9" s="6">
        <v>937309.2</v>
      </c>
      <c r="D9" s="7">
        <v>295425.27</v>
      </c>
    </row>
    <row r="10" spans="1:4" ht="13.15" customHeight="1" x14ac:dyDescent="0.2">
      <c r="A10" s="4" t="s">
        <v>37</v>
      </c>
      <c r="B10" s="5" t="s">
        <v>38</v>
      </c>
      <c r="C10" s="6">
        <v>18593904.420000002</v>
      </c>
      <c r="D10" s="7">
        <v>5860509.2400000002</v>
      </c>
    </row>
    <row r="11" spans="1:4" ht="13.15" customHeight="1" x14ac:dyDescent="0.2">
      <c r="A11" s="4" t="s">
        <v>39</v>
      </c>
      <c r="B11" s="5" t="s">
        <v>40</v>
      </c>
      <c r="C11" s="6">
        <v>39589147.82</v>
      </c>
      <c r="D11" s="7">
        <v>12477883.140000001</v>
      </c>
    </row>
    <row r="12" spans="1:4" ht="13.15" customHeight="1" x14ac:dyDescent="0.2">
      <c r="A12" s="4" t="s">
        <v>41</v>
      </c>
      <c r="B12" s="5" t="s">
        <v>42</v>
      </c>
      <c r="C12" s="6">
        <v>929554.13</v>
      </c>
      <c r="D12" s="7">
        <v>292980.99</v>
      </c>
    </row>
    <row r="13" spans="1:4" ht="13.15" customHeight="1" x14ac:dyDescent="0.2">
      <c r="A13" s="4" t="s">
        <v>44</v>
      </c>
      <c r="B13" s="5" t="s">
        <v>45</v>
      </c>
      <c r="C13" s="6">
        <v>38969779.770000003</v>
      </c>
      <c r="D13" s="7">
        <v>12282667.970000001</v>
      </c>
    </row>
    <row r="14" spans="1:4" ht="13.15" customHeight="1" x14ac:dyDescent="0.2">
      <c r="A14" s="4" t="s">
        <v>46</v>
      </c>
      <c r="B14" s="5" t="s">
        <v>47</v>
      </c>
      <c r="C14" s="6">
        <v>50692240.590000004</v>
      </c>
      <c r="D14" s="7">
        <v>15977405.15</v>
      </c>
    </row>
    <row r="15" spans="1:4" ht="13.15" customHeight="1" x14ac:dyDescent="0.2">
      <c r="A15" s="4" t="s">
        <v>48</v>
      </c>
      <c r="B15" s="5" t="s">
        <v>49</v>
      </c>
      <c r="C15" s="6">
        <v>5822343.6200000001</v>
      </c>
      <c r="D15" s="7">
        <v>1835112.08</v>
      </c>
    </row>
    <row r="16" spans="1:4" ht="13.15" customHeight="1" x14ac:dyDescent="0.2">
      <c r="A16" s="4" t="s">
        <v>50</v>
      </c>
      <c r="B16" s="5" t="s">
        <v>51</v>
      </c>
      <c r="C16" s="6">
        <v>1819758.38</v>
      </c>
      <c r="D16" s="7">
        <v>573559.51</v>
      </c>
    </row>
    <row r="17" spans="1:4" ht="13.15" customHeight="1" x14ac:dyDescent="0.2">
      <c r="A17" s="4" t="s">
        <v>52</v>
      </c>
      <c r="B17" s="5" t="s">
        <v>53</v>
      </c>
      <c r="C17" s="6">
        <v>11887094.550000001</v>
      </c>
      <c r="D17" s="7">
        <v>3746627.17</v>
      </c>
    </row>
    <row r="18" spans="1:4" ht="13.15" customHeight="1" x14ac:dyDescent="0.2">
      <c r="A18" s="4" t="s">
        <v>54</v>
      </c>
      <c r="B18" s="5" t="s">
        <v>55</v>
      </c>
      <c r="C18" s="6">
        <v>3292555.22</v>
      </c>
      <c r="D18" s="7">
        <v>1037762.15</v>
      </c>
    </row>
    <row r="19" spans="1:4" ht="13.15" customHeight="1" x14ac:dyDescent="0.2">
      <c r="A19" s="4" t="s">
        <v>56</v>
      </c>
      <c r="B19" s="5" t="s">
        <v>57</v>
      </c>
      <c r="C19" s="6">
        <v>2780547.2</v>
      </c>
      <c r="D19" s="7">
        <v>876385.19</v>
      </c>
    </row>
    <row r="20" spans="1:4" ht="13.15" customHeight="1" x14ac:dyDescent="0.2">
      <c r="A20" s="4" t="s">
        <v>58</v>
      </c>
      <c r="B20" s="5" t="s">
        <v>59</v>
      </c>
      <c r="C20" s="6">
        <v>14145528.890000001</v>
      </c>
      <c r="D20" s="7">
        <v>4458450.51</v>
      </c>
    </row>
    <row r="21" spans="1:4" ht="13.15" customHeight="1" x14ac:dyDescent="0.2">
      <c r="A21" s="4" t="s">
        <v>60</v>
      </c>
      <c r="B21" s="5" t="s">
        <v>61</v>
      </c>
      <c r="C21" s="6">
        <v>15679932.810000001</v>
      </c>
      <c r="D21" s="7">
        <v>4942070.75</v>
      </c>
    </row>
    <row r="22" spans="1:4" ht="13.15" customHeight="1" x14ac:dyDescent="0.2">
      <c r="A22" s="4" t="s">
        <v>62</v>
      </c>
      <c r="B22" s="5" t="s">
        <v>63</v>
      </c>
      <c r="C22" s="6">
        <v>8658579.9499999993</v>
      </c>
      <c r="D22" s="7">
        <v>2729049.62</v>
      </c>
    </row>
    <row r="23" spans="1:4" ht="13.15" customHeight="1" x14ac:dyDescent="0.2">
      <c r="A23" s="4" t="s">
        <v>64</v>
      </c>
      <c r="B23" s="5" t="s">
        <v>65</v>
      </c>
      <c r="C23" s="6">
        <v>4957643.45</v>
      </c>
      <c r="D23" s="7">
        <v>1562572.04</v>
      </c>
    </row>
    <row r="24" spans="1:4" ht="13.15" customHeight="1" x14ac:dyDescent="0.2">
      <c r="A24" s="4" t="s">
        <v>66</v>
      </c>
      <c r="B24" s="5" t="s">
        <v>67</v>
      </c>
      <c r="C24" s="6">
        <v>19656378.52</v>
      </c>
      <c r="D24" s="7">
        <v>6195384.5300000003</v>
      </c>
    </row>
    <row r="25" spans="1:4" ht="13.15" customHeight="1" x14ac:dyDescent="0.2">
      <c r="A25" s="4" t="s">
        <v>68</v>
      </c>
      <c r="B25" s="5" t="s">
        <v>69</v>
      </c>
      <c r="C25" s="6">
        <v>2503017.5499999998</v>
      </c>
      <c r="D25" s="7">
        <v>788912.17</v>
      </c>
    </row>
    <row r="26" spans="1:4" ht="13.15" customHeight="1" x14ac:dyDescent="0.2">
      <c r="A26" s="4" t="s">
        <v>70</v>
      </c>
      <c r="B26" s="5" t="s">
        <v>71</v>
      </c>
      <c r="C26" s="6">
        <v>12707913.6</v>
      </c>
      <c r="D26" s="7">
        <v>4005336.55</v>
      </c>
    </row>
    <row r="27" spans="1:4" ht="13.15" customHeight="1" x14ac:dyDescent="0.2">
      <c r="A27" s="4" t="s">
        <v>72</v>
      </c>
      <c r="B27" s="5" t="s">
        <v>73</v>
      </c>
      <c r="C27" s="6">
        <v>818419.4</v>
      </c>
      <c r="D27" s="7">
        <v>257953.06</v>
      </c>
    </row>
    <row r="28" spans="1:4" ht="13.15" customHeight="1" x14ac:dyDescent="0.2">
      <c r="A28" s="4" t="s">
        <v>75</v>
      </c>
      <c r="B28" s="5" t="s">
        <v>76</v>
      </c>
      <c r="C28" s="6">
        <v>13144753.75</v>
      </c>
      <c r="D28" s="7">
        <v>4143021.77</v>
      </c>
    </row>
    <row r="29" spans="1:4" ht="13.15" customHeight="1" x14ac:dyDescent="0.2">
      <c r="A29" s="4" t="s">
        <v>77</v>
      </c>
      <c r="B29" s="5" t="s">
        <v>78</v>
      </c>
      <c r="C29" s="6">
        <v>13536126.800000001</v>
      </c>
      <c r="D29" s="7">
        <v>4266376.46</v>
      </c>
    </row>
    <row r="30" spans="1:4" ht="13.15" customHeight="1" x14ac:dyDescent="0.2">
      <c r="A30" s="4" t="s">
        <v>79</v>
      </c>
      <c r="B30" s="5" t="s">
        <v>80</v>
      </c>
      <c r="C30" s="6">
        <v>1018917.36</v>
      </c>
      <c r="D30" s="7">
        <v>321146.89</v>
      </c>
    </row>
    <row r="31" spans="1:4" ht="13.15" customHeight="1" x14ac:dyDescent="0.2">
      <c r="A31" s="4" t="s">
        <v>81</v>
      </c>
      <c r="B31" s="5" t="s">
        <v>82</v>
      </c>
      <c r="C31" s="6">
        <v>1379971.91</v>
      </c>
      <c r="D31" s="7">
        <v>434945.67</v>
      </c>
    </row>
    <row r="32" spans="1:4" ht="13.15" customHeight="1" x14ac:dyDescent="0.2">
      <c r="A32" s="4" t="s">
        <v>83</v>
      </c>
      <c r="B32" s="5" t="s">
        <v>84</v>
      </c>
      <c r="C32" s="6">
        <v>492041.01</v>
      </c>
      <c r="D32" s="7">
        <v>155083.67000000001</v>
      </c>
    </row>
    <row r="33" spans="1:4" ht="13.15" customHeight="1" x14ac:dyDescent="0.2">
      <c r="A33" s="4" t="s">
        <v>85</v>
      </c>
      <c r="B33" s="5" t="s">
        <v>86</v>
      </c>
      <c r="C33" s="6">
        <v>9294653.9299999997</v>
      </c>
      <c r="D33" s="7">
        <v>2929530.24</v>
      </c>
    </row>
    <row r="34" spans="1:4" ht="13.15" customHeight="1" x14ac:dyDescent="0.2">
      <c r="A34" s="4" t="s">
        <v>87</v>
      </c>
      <c r="B34" s="5" t="s">
        <v>88</v>
      </c>
      <c r="C34" s="6">
        <v>7881678.8899999997</v>
      </c>
      <c r="D34" s="7">
        <v>2484182.5</v>
      </c>
    </row>
    <row r="35" spans="1:4" ht="13.15" customHeight="1" x14ac:dyDescent="0.2">
      <c r="A35" s="4" t="s">
        <v>89</v>
      </c>
      <c r="B35" s="5" t="s">
        <v>90</v>
      </c>
      <c r="C35" s="6">
        <v>3863397.81</v>
      </c>
      <c r="D35" s="7">
        <v>1217682.8500000001</v>
      </c>
    </row>
    <row r="36" spans="1:4" ht="13.15" customHeight="1" x14ac:dyDescent="0.2">
      <c r="A36" s="4" t="s">
        <v>91</v>
      </c>
      <c r="B36" s="5" t="s">
        <v>92</v>
      </c>
      <c r="C36" s="6">
        <v>3544543.78</v>
      </c>
      <c r="D36" s="7">
        <v>1117185.02</v>
      </c>
    </row>
    <row r="37" spans="1:4" ht="13.15" customHeight="1" x14ac:dyDescent="0.2">
      <c r="A37" s="4" t="s">
        <v>93</v>
      </c>
      <c r="B37" s="5" t="s">
        <v>94</v>
      </c>
      <c r="C37" s="6">
        <v>2593053.2200000002</v>
      </c>
      <c r="D37" s="7">
        <v>817290.01</v>
      </c>
    </row>
    <row r="38" spans="1:4" ht="13.15" customHeight="1" x14ac:dyDescent="0.2">
      <c r="A38" s="4" t="s">
        <v>95</v>
      </c>
      <c r="B38" s="5" t="s">
        <v>96</v>
      </c>
      <c r="C38" s="6">
        <v>10526628.48</v>
      </c>
      <c r="D38" s="7">
        <v>3317829.44</v>
      </c>
    </row>
    <row r="39" spans="1:4" x14ac:dyDescent="0.2">
      <c r="C39" s="8">
        <f>SUM(C3:C38)</f>
        <v>368206928.27000004</v>
      </c>
      <c r="D39" s="7">
        <v>116053092.22</v>
      </c>
    </row>
  </sheetData>
  <sheetProtection selectLockedCells="1"/>
  <autoFilter ref="A1:D38"/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4" sqref="E24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график 2</vt:lpstr>
      <vt:lpstr>Отчет</vt:lpstr>
      <vt:lpstr>Отчет (2)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Корчагина София Александровна</dc:creator>
  <cp:lastModifiedBy>Соболев Виктор Владимирович</cp:lastModifiedBy>
  <cp:lastPrinted>2022-06-22T04:32:08Z</cp:lastPrinted>
  <dcterms:created xsi:type="dcterms:W3CDTF">2022-04-07T12:35:40Z</dcterms:created>
  <dcterms:modified xsi:type="dcterms:W3CDTF">2022-06-23T11:05:37Z</dcterms:modified>
</cp:coreProperties>
</file>