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983"/>
  </bookViews>
  <sheets>
    <sheet name="Лист3" sheetId="1" r:id="rId1"/>
    <sheet name="Лист2" sheetId="2" r:id="rId2"/>
  </sheets>
  <definedNames>
    <definedName name="_xlnm.Print_Titles" localSheetId="0">Лист3!$4:$6</definedName>
    <definedName name="_xlnm.Print_Area" localSheetId="0">Лист3!$A$1:$N$208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0" i="1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5" l="1"/>
  <c r="G10"/>
  <c r="H10"/>
  <c r="I10"/>
  <c r="J10"/>
  <c r="K10"/>
  <c r="L10"/>
  <c r="M10"/>
  <c r="N10"/>
  <c r="F10"/>
  <c r="D39"/>
  <c r="D38"/>
  <c r="D27"/>
  <c r="D24"/>
  <c r="D23"/>
  <c r="D22"/>
  <c r="D21"/>
  <c r="D20"/>
  <c r="D19"/>
  <c r="D16"/>
  <c r="D15"/>
  <c r="D14"/>
  <c r="D13"/>
  <c r="D12"/>
  <c r="E8"/>
  <c r="D10" l="1"/>
</calcChain>
</file>

<file path=xl/sharedStrings.xml><?xml version="1.0" encoding="utf-8"?>
<sst xmlns="http://schemas.openxmlformats.org/spreadsheetml/2006/main" count="573" uniqueCount="358">
  <si>
    <t>Сведения об объектах инфраструктуры муниципального образования Советский район</t>
  </si>
  <si>
    <t>по состоянию на 31 декабря 2017 года</t>
  </si>
  <si>
    <t>№ строки</t>
  </si>
  <si>
    <t>Наименование показателя</t>
  </si>
  <si>
    <t>Единица измере ния</t>
  </si>
  <si>
    <t>Всего</t>
  </si>
  <si>
    <t>в том числе:</t>
  </si>
  <si>
    <t>межсе ленная террит.</t>
  </si>
  <si>
    <t>Совет ский</t>
  </si>
  <si>
    <t xml:space="preserve">Агириш </t>
  </si>
  <si>
    <t>Зелено борск</t>
  </si>
  <si>
    <t>Комму нисти ческий</t>
  </si>
  <si>
    <t>Малинов ский</t>
  </si>
  <si>
    <t>в т.ч. Юбилейный</t>
  </si>
  <si>
    <t>Пионер ский</t>
  </si>
  <si>
    <t>Таеж ный</t>
  </si>
  <si>
    <t>Алябъев ский</t>
  </si>
  <si>
    <t>Территория</t>
  </si>
  <si>
    <t>га</t>
  </si>
  <si>
    <t>1</t>
  </si>
  <si>
    <t>Общая  площадь земель муниципального образования</t>
  </si>
  <si>
    <t>Объекты бытового обслуживания</t>
  </si>
  <si>
    <t xml:space="preserve">Число объектов бытового обслуживания населения, оказывающих услуги </t>
  </si>
  <si>
    <t>единица</t>
  </si>
  <si>
    <t>2.1</t>
  </si>
  <si>
    <t xml:space="preserve">  по  ремонту, окраске и пошиву обуви</t>
  </si>
  <si>
    <t>2.2</t>
  </si>
  <si>
    <t xml:space="preserve"> 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</si>
  <si>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2.3</t>
  </si>
  <si>
    <t xml:space="preserve">  по ремонту и техническому обслуживанию бытовой  радиоэлектронной аппаратуры, бытовых машин и приборов и изготовлению металлоизделий</t>
  </si>
  <si>
    <t>2.4</t>
  </si>
  <si>
    <t xml:space="preserve">  по техническому обслуживанию и ремонту транспортных средств, машин и оборудования </t>
  </si>
  <si>
    <t>2.5</t>
  </si>
  <si>
    <t xml:space="preserve">  по изготовлению и ремонту мебели</t>
  </si>
  <si>
    <t>2.6</t>
  </si>
  <si>
    <t>2.7</t>
  </si>
  <si>
    <t>2.7.1</t>
  </si>
  <si>
    <t>их установленная мощность в 8-часовую смену</t>
  </si>
  <si>
    <t>кг сухого белья</t>
  </si>
  <si>
    <t>2.8</t>
  </si>
  <si>
    <t xml:space="preserve">  по ремонту и строительству жилья и других построек</t>
  </si>
  <si>
    <t>2.9</t>
  </si>
  <si>
    <t xml:space="preserve">  бань, душевых и саун</t>
  </si>
  <si>
    <t>в них мест</t>
  </si>
  <si>
    <t>мест</t>
  </si>
  <si>
    <t>2.10</t>
  </si>
  <si>
    <t>2.11</t>
  </si>
  <si>
    <t>2.12</t>
  </si>
  <si>
    <t xml:space="preserve">  ритуальные</t>
  </si>
  <si>
    <t xml:space="preserve">Число приемных пунктов бытового обслуживания, принимающих заказы от населения на оказание услуг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</si>
  <si>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</si>
  <si>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</si>
  <si>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</si>
  <si>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</si>
  <si>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</si>
  <si>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</si>
  <si>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</si>
  <si>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</si>
  <si>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</si>
  <si>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  ритуальных </t>
  </si>
  <si>
    <t xml:space="preserve">  прочих услуг бытового характера</t>
  </si>
  <si>
    <t>Объекты розничной торговли и общественного питания</t>
  </si>
  <si>
    <t>Количество объектов розничной торговли и общественного питания:</t>
  </si>
  <si>
    <t>4.1</t>
  </si>
  <si>
    <t>магазины</t>
  </si>
  <si>
    <t>4.1.1</t>
  </si>
  <si>
    <t>площадь торгового зала</t>
  </si>
  <si>
    <r>
      <rPr>
        <sz val="10"/>
        <rFont val="Times New Roman"/>
        <family val="1"/>
        <charset val="204"/>
      </rPr>
      <t>м</t>
    </r>
    <r>
      <rPr>
        <vertAlign val="superscript"/>
        <sz val="10"/>
        <rFont val="Times New Roman"/>
        <family val="1"/>
        <charset val="204"/>
      </rPr>
      <t>2</t>
    </r>
  </si>
  <si>
    <t>4.2</t>
  </si>
  <si>
    <t>гипермаркеты</t>
  </si>
  <si>
    <t>4.2.1</t>
  </si>
  <si>
    <t>4.3</t>
  </si>
  <si>
    <t>супермаркеты</t>
  </si>
  <si>
    <t>4.3.1</t>
  </si>
  <si>
    <t>4.4</t>
  </si>
  <si>
    <t>специализированные продовольственные магазины</t>
  </si>
  <si>
    <t>4.4.1</t>
  </si>
  <si>
    <t>4.5</t>
  </si>
  <si>
    <t>специализированные непродовольственные магазины</t>
  </si>
  <si>
    <t>4.5.1</t>
  </si>
  <si>
    <t>4.6</t>
  </si>
  <si>
    <t>минимаркеты</t>
  </si>
  <si>
    <t>4.6.1</t>
  </si>
  <si>
    <t>4.7</t>
  </si>
  <si>
    <t>универмаги</t>
  </si>
  <si>
    <t>4.7.1</t>
  </si>
  <si>
    <t>4.8</t>
  </si>
  <si>
    <t>прочие магазины</t>
  </si>
  <si>
    <t>4.8.1</t>
  </si>
  <si>
    <t>4.9</t>
  </si>
  <si>
    <t>из строки 4.1 магазины - дискаунтеры</t>
  </si>
  <si>
    <t>4.9.1</t>
  </si>
  <si>
    <t>4.10</t>
  </si>
  <si>
    <t>павильоны</t>
  </si>
  <si>
    <t>4.10.1</t>
  </si>
  <si>
    <t>4.11</t>
  </si>
  <si>
    <t>палатки, киоски</t>
  </si>
  <si>
    <t>4.12</t>
  </si>
  <si>
    <t>аптеки и аптечные магазины</t>
  </si>
  <si>
    <t>4.12.1</t>
  </si>
  <si>
    <t>4.13</t>
  </si>
  <si>
    <t>аптечные киоски и пункты</t>
  </si>
  <si>
    <t>4.14</t>
  </si>
  <si>
    <t>общедоступные столовые, закусочные</t>
  </si>
  <si>
    <t>4.14.1</t>
  </si>
  <si>
    <t>4.14.2</t>
  </si>
  <si>
    <t>площадь зала обслуживания посетителей</t>
  </si>
  <si>
    <t>4.15</t>
  </si>
  <si>
    <t>столовые учебных заведений, организаций, промышленных предприятий</t>
  </si>
  <si>
    <t>4.15.1</t>
  </si>
  <si>
    <t>4.15.2</t>
  </si>
  <si>
    <t>рестораны, кафе, бары</t>
  </si>
  <si>
    <t>4.16.1</t>
  </si>
  <si>
    <t>4.16.2</t>
  </si>
  <si>
    <t>Спортивные сооружения</t>
  </si>
  <si>
    <t>Число спортивных сооружений - всего</t>
  </si>
  <si>
    <t>5.1</t>
  </si>
  <si>
    <t>из них муниципальных</t>
  </si>
  <si>
    <t xml:space="preserve">  из общего числа спортивных сооружений:</t>
  </si>
  <si>
    <t>5.2</t>
  </si>
  <si>
    <t>стадионы с трибунами</t>
  </si>
  <si>
    <t>5.2.1</t>
  </si>
  <si>
    <t>из них муниципальные</t>
  </si>
  <si>
    <t>5.3</t>
  </si>
  <si>
    <t>плоскостные спортивные сооружения</t>
  </si>
  <si>
    <t>5.3.1</t>
  </si>
  <si>
    <t>5.4</t>
  </si>
  <si>
    <t>спортивные залы</t>
  </si>
  <si>
    <t>5.4.1</t>
  </si>
  <si>
    <t>5.5</t>
  </si>
  <si>
    <t>плавательные бассейны</t>
  </si>
  <si>
    <t>5.5.1</t>
  </si>
  <si>
    <t>Число детско-юношеских спортивных школ (включая филиалы)</t>
  </si>
  <si>
    <t>6.1</t>
  </si>
  <si>
    <t>из них самостоятельные</t>
  </si>
  <si>
    <t>Численность занимающихся в детско-юношеских спортивных школах</t>
  </si>
  <si>
    <t>человек</t>
  </si>
  <si>
    <t>8.1</t>
  </si>
  <si>
    <t>Коммунальная сфера</t>
  </si>
  <si>
    <t>9</t>
  </si>
  <si>
    <t>км</t>
  </si>
  <si>
    <t>Общая протяженность освещенных частей улиц, проездов, набережных на конец года</t>
  </si>
  <si>
    <t>10</t>
  </si>
  <si>
    <t>12</t>
  </si>
  <si>
    <t>13</t>
  </si>
  <si>
    <t>Вывезено за год твердых коммунальных отходов</t>
  </si>
  <si>
    <t>тыс.куб.м</t>
  </si>
  <si>
    <t>14</t>
  </si>
  <si>
    <t>15</t>
  </si>
  <si>
    <t>16</t>
  </si>
  <si>
    <t xml:space="preserve">Одиночное протяжение уличной газовой сети </t>
  </si>
  <si>
    <t>м</t>
  </si>
  <si>
    <t>16.1</t>
  </si>
  <si>
    <t>16.2</t>
  </si>
  <si>
    <t>17</t>
  </si>
  <si>
    <t>Количество негазифицированных населенных пунктов</t>
  </si>
  <si>
    <t>18</t>
  </si>
  <si>
    <t>Число источников теплоснабжения</t>
  </si>
  <si>
    <t>18.1</t>
  </si>
  <si>
    <t>из них мощностью до 3 Гкал/ч</t>
  </si>
  <si>
    <t>19</t>
  </si>
  <si>
    <t>Протяженность тепловых и паровых сетей в двухтрубном исчислении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</si>
  <si>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</si>
  <si>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</si>
  <si>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20</t>
  </si>
  <si>
    <t xml:space="preserve">Одиночное протяжение уличной водопроводной сети </t>
  </si>
  <si>
    <t>20.1</t>
  </si>
  <si>
    <t>в том числе нуждающейся в замене</t>
  </si>
  <si>
    <t>Одиночное протяжение уличной водопроводной сети, которая заменена и отремонтирована за отчетный год</t>
  </si>
  <si>
    <t>21</t>
  </si>
  <si>
    <t>Одиночное протяжение уличной канализационной сети</t>
  </si>
  <si>
    <t>Одиночное протяжение уличной канализационной сети, которая заменена и отремонтирована за отчетный год</t>
  </si>
  <si>
    <t>22</t>
  </si>
  <si>
    <t>место</t>
  </si>
  <si>
    <t>23</t>
  </si>
  <si>
    <t>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</si>
  <si>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>24</t>
  </si>
  <si>
    <t>Число учреждений для детей-инвалидов</t>
  </si>
  <si>
    <t>25</t>
  </si>
  <si>
    <t>26</t>
  </si>
  <si>
    <t>27</t>
  </si>
  <si>
    <t>28</t>
  </si>
  <si>
    <t>29</t>
  </si>
  <si>
    <t>Общеобразовательные организации</t>
  </si>
  <si>
    <t>30</t>
  </si>
  <si>
    <t xml:space="preserve">Число общеобразовательных организаций начало учебного года, всего  </t>
  </si>
  <si>
    <t>30.1</t>
  </si>
  <si>
    <t>Число обособленных подразделений общеобразовательных организаций</t>
  </si>
  <si>
    <t>31</t>
  </si>
  <si>
    <t>Численность обучающихся общеобразовательных организаций  с учетом обособленных подразделений, всего</t>
  </si>
  <si>
    <t>Организации здравоохранения</t>
  </si>
  <si>
    <t>32</t>
  </si>
  <si>
    <t>Число лечебно-профилактических организаций</t>
  </si>
  <si>
    <t>37</t>
  </si>
  <si>
    <t>Районные участковые больницы в составе ЦРБ, другие больничные отделения в составе ЛПО</t>
  </si>
  <si>
    <t>34</t>
  </si>
  <si>
    <t>Число коек в самостоятельных больничных организациях</t>
  </si>
  <si>
    <t>койка</t>
  </si>
  <si>
    <t>34.1</t>
  </si>
  <si>
    <t>Число коек в больничных отделениях в составе ЦРБ и других ЛПО</t>
  </si>
  <si>
    <t>35</t>
  </si>
  <si>
    <t>Число самостоятельных поликлиник для взрослых</t>
  </si>
  <si>
    <t>35.1</t>
  </si>
  <si>
    <t>Число поликлинических отделений для взрослых в составе больничных организаций и других ЛПО</t>
  </si>
  <si>
    <t>36</t>
  </si>
  <si>
    <t>Число самостоятельных женских консультаций</t>
  </si>
  <si>
    <t>36.1</t>
  </si>
  <si>
    <t>Число поликлинических акушерско-гинекологических отделений (кабинетов), женских консультаций в составе больничных учреждений и других ЛПО</t>
  </si>
  <si>
    <t>Число самостоятельных детских поликлиник</t>
  </si>
  <si>
    <t>37.1</t>
  </si>
  <si>
    <t>Число поликлинических детских отделений (кабинетов) в составе больничных учреждений и других ЛП0</t>
  </si>
  <si>
    <t>38</t>
  </si>
  <si>
    <t>Число самостоятельных стоматологических поликлиник</t>
  </si>
  <si>
    <t>38.1</t>
  </si>
  <si>
    <t>Число поликлинических стоматологических отделений (кабинетов) в составе больничных учреждений и других ЛПО</t>
  </si>
  <si>
    <t>39</t>
  </si>
  <si>
    <t>Число самостоятельных и входящих в состав других ЛПО амбулаторно-поликлинических  учреждений других типов</t>
  </si>
  <si>
    <t>39,1</t>
  </si>
  <si>
    <t>Центры общей врачебной (семейной) практики</t>
  </si>
  <si>
    <t>39.2</t>
  </si>
  <si>
    <t>Кабинеты доврачебного осмотра</t>
  </si>
  <si>
    <t>40</t>
  </si>
  <si>
    <t>Число самостоятельных станций скорой помощи  (больниц скорой помощи)</t>
  </si>
  <si>
    <t>40.1</t>
  </si>
  <si>
    <t xml:space="preserve">Отделения скорой помощи в составе больничных организаций </t>
  </si>
  <si>
    <t>40.2</t>
  </si>
  <si>
    <t>Бригады скорой помощи</t>
  </si>
  <si>
    <t>41</t>
  </si>
  <si>
    <t>Мощность амбулаторно-поликлинических организаций (самостоятельных и отделений в составе больничных учреждений и других ЛПО)</t>
  </si>
  <si>
    <t>посеще ний в смену</t>
  </si>
  <si>
    <t>42</t>
  </si>
  <si>
    <t>Число фельдшерско-акушерских пунктов</t>
  </si>
  <si>
    <t>43</t>
  </si>
  <si>
    <t xml:space="preserve">Численность врачей всех специальностей (без зубных) </t>
  </si>
  <si>
    <t>44</t>
  </si>
  <si>
    <t xml:space="preserve">Численность среднего медицинского персонала </t>
  </si>
  <si>
    <t>45</t>
  </si>
  <si>
    <t>Число негосударственных самостоятельных больничных организаций и больничных отделений в составе ЛПО</t>
  </si>
  <si>
    <t>45.1</t>
  </si>
  <si>
    <t xml:space="preserve">    из них ОАО «РЖД»</t>
  </si>
  <si>
    <t>46</t>
  </si>
  <si>
    <t>Число коек в негосударственных самостоятельных больничных организацияхях и больничных отделениях в составе ЛПО</t>
  </si>
  <si>
    <t>47</t>
  </si>
  <si>
    <t>Число негосударственных самостоятельных амбулаторно-поликлинических организаций и отделений в составе ЛПО</t>
  </si>
  <si>
    <t xml:space="preserve">        из них: </t>
  </si>
  <si>
    <t>47.1</t>
  </si>
  <si>
    <t xml:space="preserve">   ОАО «РЖД»</t>
  </si>
  <si>
    <t>47.2</t>
  </si>
  <si>
    <t xml:space="preserve">   стоматологические, зубопротезные организации, отделения (кабинеты)</t>
  </si>
  <si>
    <t>47.3</t>
  </si>
  <si>
    <t xml:space="preserve">   женские консультации, акушерско-гинекологические    отделения (кабинеты)</t>
  </si>
  <si>
    <t>48</t>
  </si>
  <si>
    <t>Мощность негосударственных самостоятельных амбулаторно-поликлинических учреждений и поликлинических отделений в составе ЛПУ</t>
  </si>
  <si>
    <t>49</t>
  </si>
  <si>
    <t>Численность врачей всех специальностей (без зубных) в негосударственных ЛПО</t>
  </si>
  <si>
    <t xml:space="preserve">Организации культуры </t>
  </si>
  <si>
    <t>33</t>
  </si>
  <si>
    <t>Число организаций культурно-досугового типа</t>
  </si>
  <si>
    <t>33.1</t>
  </si>
  <si>
    <t>Число обособленных подразделений организаций культурно-досугового типа</t>
  </si>
  <si>
    <t>33.2</t>
  </si>
  <si>
    <t>Численность работников организаций культурно-досугового типа с учетом обособленных подразделений</t>
  </si>
  <si>
    <t xml:space="preserve">     из них специалисты культурно-досуговой деятельности</t>
  </si>
  <si>
    <t>Число библиотек</t>
  </si>
  <si>
    <t>Число обособленных подразделений библиотек</t>
  </si>
  <si>
    <t>34.2</t>
  </si>
  <si>
    <t>Численность работников библиотек с учетом обособленных подразделений (филиалов)</t>
  </si>
  <si>
    <t xml:space="preserve">       из них библиотечных работников</t>
  </si>
  <si>
    <t>Число музеев</t>
  </si>
  <si>
    <t>Число обособленных подразделений музеев</t>
  </si>
  <si>
    <t>35.2</t>
  </si>
  <si>
    <t xml:space="preserve">Численность работников музеев с учетом обособленных подразделений </t>
  </si>
  <si>
    <t xml:space="preserve">        из них научные сотрудники и экскурсоводы</t>
  </si>
  <si>
    <t>Число профессиональных театров</t>
  </si>
  <si>
    <t xml:space="preserve">    в них работников, всего</t>
  </si>
  <si>
    <t>36.2</t>
  </si>
  <si>
    <t xml:space="preserve">       из них художественный и артистический персонал</t>
  </si>
  <si>
    <t xml:space="preserve">  </t>
  </si>
  <si>
    <t>Число парков культуры и отдыха (городских садов)</t>
  </si>
  <si>
    <t>37.2</t>
  </si>
  <si>
    <t xml:space="preserve">        из них специалисты культурно-досуговой деятельности</t>
  </si>
  <si>
    <t>Число зоопарков</t>
  </si>
  <si>
    <t xml:space="preserve">     из них научные сотрудники, ветеринарные врачи и фельдшеры, зоотехники</t>
  </si>
  <si>
    <t>Число цирков</t>
  </si>
  <si>
    <t>39.1</t>
  </si>
  <si>
    <t>Число детских музыкальных, художественных, хореографических школ и школ искусств</t>
  </si>
  <si>
    <t>Число обособленных подразделений детских музыкальных, художественных, хореографических школ и школ искусств</t>
  </si>
  <si>
    <t>Численность работников детских музыкальных, художественных, хореографических школ и школ искусств с учетом обособленных подразделений (филиалов)</t>
  </si>
  <si>
    <t xml:space="preserve">        из них преподавателей</t>
  </si>
  <si>
    <t>Организация охраны общественного порядка</t>
  </si>
  <si>
    <t>Число муниципальных органов охраны общественного порядка</t>
  </si>
  <si>
    <t>41.1</t>
  </si>
  <si>
    <t xml:space="preserve">   в них работников</t>
  </si>
  <si>
    <t>Число добровольных формирований населения по охране общественного порядка</t>
  </si>
  <si>
    <t>42.1</t>
  </si>
  <si>
    <t xml:space="preserve">   в них участников</t>
  </si>
  <si>
    <t>Инвестиции в основной капитал</t>
  </si>
  <si>
    <t>Инвестиции в основной капитал за счет средств муниципального бюджета</t>
  </si>
  <si>
    <t>тысяча рублей</t>
  </si>
  <si>
    <t>Ввод жилья</t>
  </si>
  <si>
    <t>Ввод в действие жилых домов на территории муниципального образования</t>
  </si>
  <si>
    <r>
      <rPr>
        <sz val="10"/>
        <rFont val="Times New Roman"/>
        <family val="1"/>
        <charset val="204"/>
      </rPr>
      <t>м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общей  площади</t>
    </r>
  </si>
  <si>
    <t xml:space="preserve">  в том числе индивидуальных</t>
  </si>
  <si>
    <t>Муниципальные услуги</t>
  </si>
  <si>
    <t>63</t>
  </si>
  <si>
    <t>число заявителей - граждан, обратившихся за получением муниципальных услуг</t>
  </si>
  <si>
    <t>63.1</t>
  </si>
  <si>
    <t>из строки 63:                                                                                                      число заявителей - граждан, обратившихся за получением муниципальных услуг в электронном виде</t>
  </si>
  <si>
    <t>64</t>
  </si>
  <si>
    <t>число заявителей - граждан, обратившихся за получением государственных услуг предоставляемых органом местного самоуправления при осуществлении отдельных государственных полномоий, переданных федеральными законами субъектов Российской Федерации</t>
  </si>
  <si>
    <t>64.1</t>
  </si>
  <si>
    <t>из строки 64: число заявителей - граждан, обратившихся за получением государственных услуг в электронной форме, предоставляемых органом местного самоуправления при осуществлении отдельных государственных полномоий, переданных федеральными законами субъектов Российской Федерации</t>
  </si>
  <si>
    <t>Коллективные средства размещения</t>
  </si>
  <si>
    <t>Число коллективных средств размещения</t>
  </si>
  <si>
    <t xml:space="preserve">  в них мест</t>
  </si>
  <si>
    <t>Почтовая и телефонная связь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</si>
  <si>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</si>
  <si>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</si>
  <si>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 xml:space="preserve">  парикмахерских</t>
  </si>
  <si>
    <t xml:space="preserve">  фотоателье</t>
  </si>
  <si>
    <t xml:space="preserve">  прочие услуги бытовых услуг</t>
  </si>
  <si>
    <t xml:space="preserve">  химической чистки и крашения, услуги прачечных</t>
  </si>
  <si>
    <t xml:space="preserve">  химической чистки и крашения,услуги прачечных</t>
  </si>
  <si>
    <t>8</t>
  </si>
  <si>
    <t>Общая протяженность  улиц, проездов, набережных на конец года</t>
  </si>
  <si>
    <t xml:space="preserve">общая площадь жилых помещений </t>
  </si>
  <si>
    <t>тыс. т.</t>
  </si>
  <si>
    <t>10.1</t>
  </si>
  <si>
    <t xml:space="preserve">из них на объекты , используемые для обработки отходов </t>
  </si>
  <si>
    <t>14.1</t>
  </si>
  <si>
    <t>15.1</t>
  </si>
  <si>
    <t>15.2</t>
  </si>
  <si>
    <t>16.3</t>
  </si>
  <si>
    <t xml:space="preserve">Количество населенных пунктов, не имеющих водопроводов(отдельных водопроводных сетей) </t>
  </si>
  <si>
    <t>17.1</t>
  </si>
  <si>
    <t>17.2</t>
  </si>
  <si>
    <t>17.3</t>
  </si>
  <si>
    <t xml:space="preserve">количество населенных пунктов, не имеющих канализаций(отдельных канализационных  сетей) </t>
  </si>
  <si>
    <t>Организации социального обслуживания населения</t>
  </si>
  <si>
    <t>Число стационарных организаций социального обслуживания для граждан пожилого возраста и инвалидов (взрослых)</t>
  </si>
  <si>
    <t xml:space="preserve">Число организаций, осуществляющих социальное обслуживание в форме социального обслуживания на дому </t>
  </si>
  <si>
    <t>Численность получателей социальных услуг, оказываемых организациями, осуществляющими социальное обслуживание в форме социального обслуживания на дому</t>
  </si>
  <si>
    <t xml:space="preserve">Число оказанных услуг организациями, осуществляющими социальное обслуживание в форме социального обслуживания на дому </t>
  </si>
  <si>
    <t xml:space="preserve">Число организаций, осуществляющих полустационарное социальное обслуживание </t>
  </si>
  <si>
    <t xml:space="preserve">Численность получателей социальных услуг, оказываемых организациями, осуществляющими полустационарное социальное обслуживание </t>
  </si>
  <si>
    <t>Число оказанных услуг организациями, 
осуществляющими полустационарное социальное обслуживание</t>
  </si>
  <si>
    <t>27.1</t>
  </si>
  <si>
    <t>30.2</t>
  </si>
  <si>
    <t>30.3</t>
  </si>
  <si>
    <t>31.1</t>
  </si>
  <si>
    <t>31.2</t>
  </si>
  <si>
    <t>31.3</t>
  </si>
  <si>
    <t>32.1</t>
  </si>
  <si>
    <t>32.2</t>
  </si>
  <si>
    <t>32.3</t>
  </si>
  <si>
    <t>37.3</t>
  </si>
  <si>
    <t>Из строки 4.1. :</t>
  </si>
  <si>
    <t>4.16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</si>
</sst>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/>
    <xf numFmtId="0" fontId="2" fillId="0" borderId="0" xfId="0" applyFont="1"/>
    <xf numFmtId="0" fontId="0" fillId="2" borderId="0" xfId="0" applyFill="1"/>
    <xf numFmtId="0" fontId="5" fillId="0" borderId="0" xfId="0" applyFont="1" applyBorder="1" applyAlignment="1">
      <alignment horizontal="center" vertical="top" wrapText="1"/>
    </xf>
    <xf numFmtId="0" fontId="0" fillId="3" borderId="0" xfId="0" applyFill="1" applyBorder="1"/>
    <xf numFmtId="0" fontId="0" fillId="3" borderId="0" xfId="0" applyFill="1"/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vertical="top" wrapText="1"/>
    </xf>
    <xf numFmtId="49" fontId="0" fillId="0" borderId="1" xfId="0" applyNumberForma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49" fontId="3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view="pageBreakPreview" zoomScale="140" zoomScaleNormal="100" zoomScaleSheetLayoutView="140" workbookViewId="0">
      <pane xSplit="2" ySplit="6" topLeftCell="C7" activePane="bottomRight" state="frozen"/>
      <selection pane="topRight" activeCell="D1" sqref="D1"/>
      <selection pane="bottomLeft" activeCell="A103" sqref="A103"/>
      <selection pane="bottomRight" activeCell="N36" sqref="N36:N37"/>
    </sheetView>
  </sheetViews>
  <sheetFormatPr defaultRowHeight="12.75"/>
  <cols>
    <col min="1" max="1" width="7.28515625" style="1"/>
    <col min="2" max="2" width="26.28515625" style="2"/>
    <col min="3" max="3" width="9" style="2"/>
    <col min="4" max="4" width="9.140625" style="2"/>
    <col min="5" max="5" width="7.42578125" style="2"/>
    <col min="6" max="6" width="7.85546875" style="2"/>
    <col min="7" max="7" width="7.42578125" style="2"/>
    <col min="8" max="9" width="7.85546875" style="2"/>
    <col min="10" max="10" width="8.42578125" style="2" customWidth="1"/>
    <col min="11" max="14" width="7.85546875" style="2"/>
    <col min="15" max="15" width="9" style="2"/>
    <col min="16" max="1025" width="8.5703125"/>
  </cols>
  <sheetData>
    <row r="1" spans="1:16" ht="1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/>
    </row>
    <row r="2" spans="1:16" ht="1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/>
    </row>
    <row r="3" spans="1:16" ht="12" customHeight="1">
      <c r="A3" s="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6" ht="14.25" customHeight="1">
      <c r="A4" s="12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13"/>
      <c r="G4" s="13"/>
      <c r="H4" s="13"/>
      <c r="I4" s="13"/>
      <c r="J4" s="13"/>
      <c r="K4" s="13"/>
      <c r="L4" s="13"/>
      <c r="M4" s="13"/>
      <c r="N4" s="13"/>
      <c r="O4"/>
    </row>
    <row r="5" spans="1:16" ht="38.25" customHeight="1">
      <c r="A5" s="12"/>
      <c r="B5" s="13"/>
      <c r="C5" s="13"/>
      <c r="D5" s="14"/>
      <c r="E5" s="15" t="s">
        <v>7</v>
      </c>
      <c r="F5" s="15" t="s">
        <v>8</v>
      </c>
      <c r="G5" s="16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/>
    </row>
    <row r="6" spans="1:16">
      <c r="A6" s="30">
        <v>1</v>
      </c>
      <c r="B6" s="31">
        <v>2</v>
      </c>
      <c r="C6" s="19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/>
    </row>
    <row r="7" spans="1:16" s="4" customFormat="1" ht="12.75" customHeight="1">
      <c r="A7" s="34"/>
      <c r="B7" s="36" t="s">
        <v>17</v>
      </c>
      <c r="C7" s="38" t="s">
        <v>18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6" ht="30" customHeight="1">
      <c r="A8" s="35" t="s">
        <v>19</v>
      </c>
      <c r="B8" s="37" t="s">
        <v>20</v>
      </c>
      <c r="C8" s="38"/>
      <c r="D8" s="39">
        <v>2994036</v>
      </c>
      <c r="E8" s="39">
        <f>D8-F8-G8-H8-I8-J8-L8-M8-N8</f>
        <v>2918420</v>
      </c>
      <c r="F8" s="39">
        <v>38890</v>
      </c>
      <c r="G8" s="39">
        <v>5779</v>
      </c>
      <c r="H8" s="39">
        <v>3151</v>
      </c>
      <c r="I8" s="39">
        <v>3139</v>
      </c>
      <c r="J8" s="39">
        <v>5831</v>
      </c>
      <c r="K8" s="39"/>
      <c r="L8" s="39">
        <v>8622</v>
      </c>
      <c r="M8" s="39">
        <v>4882</v>
      </c>
      <c r="N8" s="39">
        <v>5322</v>
      </c>
      <c r="O8"/>
    </row>
    <row r="9" spans="1:16" s="7" customFormat="1" ht="27" customHeight="1">
      <c r="A9" s="32"/>
      <c r="B9" s="33" t="s">
        <v>21</v>
      </c>
      <c r="C9" s="1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5"/>
      <c r="P9" s="6"/>
    </row>
    <row r="10" spans="1:16" s="7" customFormat="1" ht="42.75" customHeight="1">
      <c r="A10" s="17">
        <v>2</v>
      </c>
      <c r="B10" s="21" t="s">
        <v>22</v>
      </c>
      <c r="C10" s="21" t="s">
        <v>23</v>
      </c>
      <c r="D10" s="19">
        <f>SUM(F10:N10)-K10</f>
        <v>143</v>
      </c>
      <c r="E10" s="19"/>
      <c r="F10" s="19">
        <f>F12+F13+F14+F15+F16+F17+F19+F20+F21+F22+F23+F24</f>
        <v>103</v>
      </c>
      <c r="G10" s="19">
        <f t="shared" ref="G10:N10" si="0">G12+G13+G14+G15+G16+G17+G19+G20+G21+G22+G23+G24</f>
        <v>6</v>
      </c>
      <c r="H10" s="19">
        <f t="shared" si="0"/>
        <v>0</v>
      </c>
      <c r="I10" s="19">
        <f t="shared" si="0"/>
        <v>0</v>
      </c>
      <c r="J10" s="19">
        <f t="shared" si="0"/>
        <v>12</v>
      </c>
      <c r="K10" s="19">
        <f t="shared" si="0"/>
        <v>2</v>
      </c>
      <c r="L10" s="19">
        <f t="shared" si="0"/>
        <v>17</v>
      </c>
      <c r="M10" s="19">
        <f t="shared" si="0"/>
        <v>2</v>
      </c>
      <c r="N10" s="19">
        <f t="shared" si="0"/>
        <v>3</v>
      </c>
      <c r="O10"/>
      <c r="P10"/>
    </row>
    <row r="11" spans="1:16" s="7" customFormat="1" ht="15.75" customHeight="1">
      <c r="A11" s="17"/>
      <c r="B11" s="22" t="s">
        <v>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/>
      <c r="P11"/>
    </row>
    <row r="12" spans="1:16" s="7" customFormat="1" ht="27" customHeight="1">
      <c r="A12" s="17" t="s">
        <v>24</v>
      </c>
      <c r="B12" s="21" t="s">
        <v>25</v>
      </c>
      <c r="C12" s="19" t="s">
        <v>23</v>
      </c>
      <c r="D12" s="19">
        <f>SUM(F12:N12)</f>
        <v>4</v>
      </c>
      <c r="E12" s="19"/>
      <c r="F12" s="19">
        <v>4</v>
      </c>
      <c r="G12" s="19"/>
      <c r="H12" s="19"/>
      <c r="I12" s="19"/>
      <c r="J12" s="19"/>
      <c r="K12" s="19"/>
      <c r="L12" s="19"/>
      <c r="M12" s="19"/>
      <c r="N12" s="19"/>
      <c r="O12"/>
      <c r="P12"/>
    </row>
    <row r="13" spans="1:16" s="7" customFormat="1" ht="75.75" customHeight="1">
      <c r="A13" s="17" t="s">
        <v>26</v>
      </c>
      <c r="B13" s="21" t="s">
        <v>27</v>
      </c>
      <c r="C13" s="19" t="s">
        <v>23</v>
      </c>
      <c r="D13" s="19">
        <f>SUM(F13:N13)</f>
        <v>15</v>
      </c>
      <c r="E13" s="19"/>
      <c r="F13" s="19">
        <v>9</v>
      </c>
      <c r="G13" s="19">
        <v>1</v>
      </c>
      <c r="H13" s="19"/>
      <c r="I13" s="19"/>
      <c r="J13" s="19">
        <v>3</v>
      </c>
      <c r="K13" s="19"/>
      <c r="L13" s="19">
        <v>2</v>
      </c>
      <c r="M13" s="19"/>
      <c r="N13" s="19"/>
      <c r="O13"/>
      <c r="P13"/>
    </row>
    <row r="14" spans="1:16" s="7" customFormat="1" ht="75.75" customHeight="1">
      <c r="A14" s="17" t="s">
        <v>28</v>
      </c>
      <c r="B14" s="21" t="s">
        <v>29</v>
      </c>
      <c r="C14" s="19" t="s">
        <v>23</v>
      </c>
      <c r="D14" s="19">
        <f>SUM(F14:N14)</f>
        <v>5</v>
      </c>
      <c r="E14" s="19"/>
      <c r="F14" s="19">
        <v>4</v>
      </c>
      <c r="G14" s="19"/>
      <c r="H14" s="19"/>
      <c r="I14" s="19"/>
      <c r="J14" s="19"/>
      <c r="K14" s="19"/>
      <c r="L14" s="19">
        <v>1</v>
      </c>
      <c r="M14" s="19"/>
      <c r="N14" s="19"/>
      <c r="O14"/>
      <c r="P14"/>
    </row>
    <row r="15" spans="1:16" s="7" customFormat="1" ht="51">
      <c r="A15" s="17" t="s">
        <v>30</v>
      </c>
      <c r="B15" s="21" t="s">
        <v>31</v>
      </c>
      <c r="C15" s="19" t="s">
        <v>23</v>
      </c>
      <c r="D15" s="19">
        <f>SUM(F15:N15)-K15</f>
        <v>39</v>
      </c>
      <c r="E15" s="19"/>
      <c r="F15" s="19">
        <v>35</v>
      </c>
      <c r="G15" s="19">
        <v>1</v>
      </c>
      <c r="H15" s="19"/>
      <c r="I15" s="19"/>
      <c r="J15" s="19">
        <v>2</v>
      </c>
      <c r="K15" s="19">
        <v>2</v>
      </c>
      <c r="L15" s="19"/>
      <c r="M15" s="19"/>
      <c r="N15" s="19">
        <v>1</v>
      </c>
      <c r="O15"/>
      <c r="P15"/>
    </row>
    <row r="16" spans="1:16" s="7" customFormat="1" ht="27.75" customHeight="1">
      <c r="A16" s="17" t="s">
        <v>32</v>
      </c>
      <c r="B16" s="21" t="s">
        <v>33</v>
      </c>
      <c r="C16" s="19" t="s">
        <v>23</v>
      </c>
      <c r="D16" s="19">
        <f>SUM(F16:N16)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/>
      <c r="P16"/>
    </row>
    <row r="17" spans="1:16" s="7" customFormat="1" ht="27" customHeight="1">
      <c r="A17" s="17" t="s">
        <v>34</v>
      </c>
      <c r="B17" s="21" t="s">
        <v>322</v>
      </c>
      <c r="C17" s="19" t="s">
        <v>23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/>
      <c r="P17"/>
    </row>
    <row r="18" spans="1:16" s="7" customFormat="1" ht="28.5" customHeight="1">
      <c r="A18" s="17" t="s">
        <v>36</v>
      </c>
      <c r="B18" s="23" t="s">
        <v>37</v>
      </c>
      <c r="C18" s="19" t="s">
        <v>38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/>
      <c r="P18"/>
    </row>
    <row r="19" spans="1:16" s="7" customFormat="1" ht="25.5">
      <c r="A19" s="17" t="s">
        <v>35</v>
      </c>
      <c r="B19" s="21" t="s">
        <v>40</v>
      </c>
      <c r="C19" s="19" t="s">
        <v>23</v>
      </c>
      <c r="D19" s="19">
        <f t="shared" ref="D19:D24" si="1">SUM(F19:N19)</f>
        <v>3</v>
      </c>
      <c r="E19" s="19"/>
      <c r="F19" s="19"/>
      <c r="G19" s="19"/>
      <c r="H19" s="19"/>
      <c r="I19" s="19"/>
      <c r="J19" s="19"/>
      <c r="K19" s="19"/>
      <c r="L19" s="19">
        <v>3</v>
      </c>
      <c r="M19" s="19"/>
      <c r="N19" s="19"/>
      <c r="O19"/>
      <c r="P19"/>
    </row>
    <row r="20" spans="1:16" ht="12.75" customHeight="1">
      <c r="A20" s="17" t="s">
        <v>39</v>
      </c>
      <c r="B20" s="21" t="s">
        <v>42</v>
      </c>
      <c r="C20" s="19" t="s">
        <v>23</v>
      </c>
      <c r="D20" s="19">
        <f t="shared" si="1"/>
        <v>5</v>
      </c>
      <c r="E20" s="19"/>
      <c r="F20" s="19">
        <v>1</v>
      </c>
      <c r="G20" s="19">
        <v>1</v>
      </c>
      <c r="H20" s="19"/>
      <c r="I20" s="19"/>
      <c r="J20" s="19"/>
      <c r="K20" s="19"/>
      <c r="L20" s="19">
        <v>2</v>
      </c>
      <c r="M20" s="19"/>
      <c r="N20" s="19">
        <v>1</v>
      </c>
      <c r="O20"/>
    </row>
    <row r="21" spans="1:16">
      <c r="A21" s="17" t="s">
        <v>41</v>
      </c>
      <c r="B21" s="21" t="s">
        <v>318</v>
      </c>
      <c r="C21" s="19" t="s">
        <v>23</v>
      </c>
      <c r="D21" s="19">
        <f t="shared" si="1"/>
        <v>43</v>
      </c>
      <c r="E21" s="19"/>
      <c r="F21" s="19">
        <v>27</v>
      </c>
      <c r="G21" s="19">
        <v>2</v>
      </c>
      <c r="H21" s="19"/>
      <c r="I21" s="19"/>
      <c r="J21" s="19">
        <v>5</v>
      </c>
      <c r="K21" s="19"/>
      <c r="L21" s="19">
        <v>6</v>
      </c>
      <c r="M21" s="19">
        <v>2</v>
      </c>
      <c r="N21" s="19">
        <v>1</v>
      </c>
      <c r="O21"/>
    </row>
    <row r="22" spans="1:16">
      <c r="A22" s="17" t="s">
        <v>45</v>
      </c>
      <c r="B22" s="21" t="s">
        <v>319</v>
      </c>
      <c r="C22" s="19" t="s">
        <v>23</v>
      </c>
      <c r="D22" s="19">
        <f t="shared" si="1"/>
        <v>6</v>
      </c>
      <c r="E22" s="19"/>
      <c r="F22" s="19">
        <v>2</v>
      </c>
      <c r="G22" s="19">
        <v>1</v>
      </c>
      <c r="H22" s="19"/>
      <c r="I22" s="19"/>
      <c r="J22" s="19">
        <v>1</v>
      </c>
      <c r="K22" s="19"/>
      <c r="L22" s="19">
        <v>2</v>
      </c>
      <c r="M22" s="19"/>
      <c r="N22" s="19"/>
      <c r="O22"/>
    </row>
    <row r="23" spans="1:16">
      <c r="A23" s="17" t="s">
        <v>46</v>
      </c>
      <c r="B23" s="21" t="s">
        <v>48</v>
      </c>
      <c r="C23" s="19" t="s">
        <v>23</v>
      </c>
      <c r="D23" s="19">
        <f t="shared" si="1"/>
        <v>6</v>
      </c>
      <c r="E23" s="19"/>
      <c r="F23" s="19">
        <v>4</v>
      </c>
      <c r="G23" s="19"/>
      <c r="H23" s="19"/>
      <c r="I23" s="19"/>
      <c r="J23" s="19">
        <v>1</v>
      </c>
      <c r="K23" s="19"/>
      <c r="L23" s="19">
        <v>1</v>
      </c>
      <c r="M23" s="19"/>
      <c r="N23" s="19"/>
      <c r="O23"/>
    </row>
    <row r="24" spans="1:16" ht="27" customHeight="1">
      <c r="A24" s="17" t="s">
        <v>47</v>
      </c>
      <c r="B24" s="21" t="s">
        <v>320</v>
      </c>
      <c r="C24" s="19" t="s">
        <v>23</v>
      </c>
      <c r="D24" s="19">
        <f t="shared" si="1"/>
        <v>17</v>
      </c>
      <c r="E24" s="19"/>
      <c r="F24" s="19">
        <v>17</v>
      </c>
      <c r="G24" s="19"/>
      <c r="H24" s="19"/>
      <c r="I24" s="19"/>
      <c r="J24" s="19"/>
      <c r="K24" s="19"/>
      <c r="L24" s="19"/>
      <c r="M24" s="19"/>
      <c r="N24" s="19"/>
      <c r="O24"/>
    </row>
    <row r="25" spans="1:16" ht="51">
      <c r="A25" s="17">
        <v>3</v>
      </c>
      <c r="B25" s="21" t="s">
        <v>49</v>
      </c>
      <c r="C25" s="19" t="s">
        <v>23</v>
      </c>
      <c r="D25" s="19">
        <f>SUM(F25:N25)</f>
        <v>1</v>
      </c>
      <c r="E25" s="19"/>
      <c r="F25" s="19"/>
      <c r="G25" s="19"/>
      <c r="H25" s="19"/>
      <c r="I25" s="19"/>
      <c r="J25" s="19"/>
      <c r="K25" s="19"/>
      <c r="L25" s="19">
        <v>1</v>
      </c>
      <c r="M25" s="19"/>
      <c r="N25" s="19"/>
      <c r="O25"/>
    </row>
    <row r="26" spans="1:16">
      <c r="A26" s="17"/>
      <c r="B26" s="22" t="s">
        <v>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/>
    </row>
    <row r="27" spans="1:16" ht="25.5">
      <c r="A27" s="17" t="s">
        <v>50</v>
      </c>
      <c r="B27" s="21" t="s">
        <v>25</v>
      </c>
      <c r="C27" s="19" t="s">
        <v>23</v>
      </c>
      <c r="D27" s="19">
        <f>SUM(F27:N27)</f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/>
    </row>
    <row r="28" spans="1:16" ht="78" customHeight="1">
      <c r="A28" s="17" t="s">
        <v>51</v>
      </c>
      <c r="B28" s="21" t="s">
        <v>27</v>
      </c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/>
    </row>
    <row r="29" spans="1:16" ht="63.75" customHeight="1">
      <c r="A29" s="17" t="s">
        <v>52</v>
      </c>
      <c r="B29" s="21" t="s">
        <v>29</v>
      </c>
      <c r="C29" s="19" t="s">
        <v>23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/>
    </row>
    <row r="30" spans="1:16" ht="25.5">
      <c r="A30" s="17" t="s">
        <v>53</v>
      </c>
      <c r="B30" s="21" t="s">
        <v>33</v>
      </c>
      <c r="C30" s="19" t="s">
        <v>23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/>
    </row>
    <row r="31" spans="1:16" ht="30" customHeight="1">
      <c r="A31" s="17" t="s">
        <v>54</v>
      </c>
      <c r="B31" s="21" t="s">
        <v>321</v>
      </c>
      <c r="C31" s="19" t="s">
        <v>23</v>
      </c>
      <c r="D31" s="19"/>
      <c r="E31" s="19"/>
      <c r="F31" s="19"/>
      <c r="G31" s="19"/>
      <c r="H31" s="19"/>
      <c r="I31" s="19"/>
      <c r="J31" s="19"/>
      <c r="K31" s="19"/>
      <c r="L31" s="19">
        <v>1</v>
      </c>
      <c r="M31" s="19"/>
      <c r="N31" s="19"/>
      <c r="O31"/>
    </row>
    <row r="32" spans="1:16" ht="25.5">
      <c r="A32" s="17" t="s">
        <v>55</v>
      </c>
      <c r="B32" s="21" t="s">
        <v>40</v>
      </c>
      <c r="C32" s="19" t="s">
        <v>23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>
      <c r="A33" s="17" t="s">
        <v>56</v>
      </c>
      <c r="B33" s="21" t="s">
        <v>319</v>
      </c>
      <c r="C33" s="19" t="s">
        <v>23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/>
    </row>
    <row r="34" spans="1:15">
      <c r="A34" s="17" t="s">
        <v>57</v>
      </c>
      <c r="B34" s="21" t="s">
        <v>59</v>
      </c>
      <c r="C34" s="19" t="s">
        <v>23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/>
    </row>
    <row r="35" spans="1:15" ht="25.5">
      <c r="A35" s="30" t="s">
        <v>58</v>
      </c>
      <c r="B35" s="40" t="s">
        <v>60</v>
      </c>
      <c r="C35" s="41" t="s">
        <v>23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/>
    </row>
    <row r="36" spans="1:15" ht="25.5">
      <c r="A36" s="43"/>
      <c r="B36" s="44" t="s">
        <v>61</v>
      </c>
      <c r="C36" s="47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/>
    </row>
    <row r="37" spans="1:15" ht="38.25">
      <c r="A37" s="32">
        <v>4</v>
      </c>
      <c r="B37" s="42" t="s">
        <v>62</v>
      </c>
      <c r="C37" s="4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/>
    </row>
    <row r="38" spans="1:15" ht="13.5" customHeight="1">
      <c r="A38" s="32" t="s">
        <v>63</v>
      </c>
      <c r="B38" s="42" t="s">
        <v>64</v>
      </c>
      <c r="C38" s="39" t="s">
        <v>23</v>
      </c>
      <c r="D38" s="39">
        <f>SUM(F38:N38)-K38</f>
        <v>317</v>
      </c>
      <c r="E38" s="39"/>
      <c r="F38" s="39">
        <v>205</v>
      </c>
      <c r="G38" s="39">
        <v>28</v>
      </c>
      <c r="H38" s="39">
        <v>8</v>
      </c>
      <c r="I38" s="39">
        <v>7</v>
      </c>
      <c r="J38" s="39">
        <v>27</v>
      </c>
      <c r="K38" s="39">
        <v>2</v>
      </c>
      <c r="L38" s="39">
        <v>27</v>
      </c>
      <c r="M38" s="39">
        <v>5</v>
      </c>
      <c r="N38" s="39">
        <v>10</v>
      </c>
      <c r="O38"/>
    </row>
    <row r="39" spans="1:15" ht="13.5" customHeight="1">
      <c r="A39" s="17" t="s">
        <v>65</v>
      </c>
      <c r="B39" s="23" t="s">
        <v>66</v>
      </c>
      <c r="C39" s="19" t="s">
        <v>67</v>
      </c>
      <c r="D39" s="19">
        <f>SUM(F39:N39)-K39</f>
        <v>39427.599999999999</v>
      </c>
      <c r="E39" s="19"/>
      <c r="F39" s="19">
        <v>26267.3</v>
      </c>
      <c r="G39" s="19">
        <v>1148.5999999999999</v>
      </c>
      <c r="H39" s="19">
        <v>503.7</v>
      </c>
      <c r="I39" s="19">
        <v>339.2</v>
      </c>
      <c r="J39" s="19">
        <v>1641.2</v>
      </c>
      <c r="K39" s="19">
        <v>143.30000000000001</v>
      </c>
      <c r="L39" s="19">
        <v>7517.1</v>
      </c>
      <c r="M39" s="19">
        <v>1125</v>
      </c>
      <c r="N39" s="19">
        <v>885.5</v>
      </c>
      <c r="O39"/>
    </row>
    <row r="40" spans="1:15" ht="13.5" customHeight="1">
      <c r="A40" s="17"/>
      <c r="B40" s="24" t="s">
        <v>356</v>
      </c>
      <c r="C40" s="19"/>
      <c r="D40" s="19">
        <f t="shared" ref="D40:D103" si="2">SUM(F40:N40)-K40</f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/>
    </row>
    <row r="41" spans="1:15" ht="13.5" customHeight="1">
      <c r="A41" s="17" t="s">
        <v>68</v>
      </c>
      <c r="B41" s="24" t="s">
        <v>69</v>
      </c>
      <c r="C41" s="19" t="s">
        <v>23</v>
      </c>
      <c r="D41" s="19">
        <f t="shared" si="2"/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/>
    </row>
    <row r="42" spans="1:15" ht="13.5" customHeight="1">
      <c r="A42" s="17" t="s">
        <v>70</v>
      </c>
      <c r="B42" s="23" t="s">
        <v>66</v>
      </c>
      <c r="C42" s="19" t="s">
        <v>67</v>
      </c>
      <c r="D42" s="19">
        <f t="shared" si="2"/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/>
    </row>
    <row r="43" spans="1:15" ht="13.5" customHeight="1">
      <c r="A43" s="17" t="s">
        <v>71</v>
      </c>
      <c r="B43" s="24" t="s">
        <v>72</v>
      </c>
      <c r="C43" s="19" t="s">
        <v>23</v>
      </c>
      <c r="D43" s="19">
        <f t="shared" si="2"/>
        <v>12</v>
      </c>
      <c r="E43" s="19"/>
      <c r="F43" s="19">
        <v>11</v>
      </c>
      <c r="G43" s="19"/>
      <c r="H43" s="19"/>
      <c r="I43" s="19"/>
      <c r="J43" s="19"/>
      <c r="K43" s="19"/>
      <c r="L43" s="19"/>
      <c r="M43" s="19">
        <v>1</v>
      </c>
      <c r="N43" s="19"/>
      <c r="O43"/>
    </row>
    <row r="44" spans="1:15" ht="13.5" customHeight="1">
      <c r="A44" s="17" t="s">
        <v>73</v>
      </c>
      <c r="B44" s="23" t="s">
        <v>66</v>
      </c>
      <c r="C44" s="19" t="s">
        <v>67</v>
      </c>
      <c r="D44" s="19">
        <f t="shared" si="2"/>
        <v>8177.7</v>
      </c>
      <c r="E44" s="19"/>
      <c r="F44" s="19">
        <v>7497.7</v>
      </c>
      <c r="G44" s="19"/>
      <c r="H44" s="19"/>
      <c r="I44" s="19"/>
      <c r="J44" s="19"/>
      <c r="K44" s="19"/>
      <c r="L44" s="19"/>
      <c r="M44" s="19">
        <v>680</v>
      </c>
      <c r="N44" s="19"/>
      <c r="O44"/>
    </row>
    <row r="45" spans="1:15" ht="25.5">
      <c r="A45" s="17" t="s">
        <v>74</v>
      </c>
      <c r="B45" s="24" t="s">
        <v>75</v>
      </c>
      <c r="C45" s="19" t="s">
        <v>23</v>
      </c>
      <c r="D45" s="19">
        <f t="shared" si="2"/>
        <v>13</v>
      </c>
      <c r="E45" s="19"/>
      <c r="F45" s="19">
        <v>10</v>
      </c>
      <c r="G45" s="19"/>
      <c r="H45" s="19"/>
      <c r="I45" s="19"/>
      <c r="J45" s="19">
        <v>2</v>
      </c>
      <c r="K45" s="19"/>
      <c r="L45" s="19">
        <v>1</v>
      </c>
      <c r="M45" s="19"/>
      <c r="N45" s="19"/>
      <c r="O45"/>
    </row>
    <row r="46" spans="1:15" ht="13.5" customHeight="1">
      <c r="A46" s="17" t="s">
        <v>76</v>
      </c>
      <c r="B46" s="23" t="s">
        <v>66</v>
      </c>
      <c r="C46" s="19" t="s">
        <v>67</v>
      </c>
      <c r="D46" s="19">
        <f t="shared" si="2"/>
        <v>585.70000000000005</v>
      </c>
      <c r="E46" s="19"/>
      <c r="F46" s="19">
        <v>370</v>
      </c>
      <c r="G46" s="19"/>
      <c r="H46" s="19"/>
      <c r="I46" s="19"/>
      <c r="J46" s="19">
        <v>73.7</v>
      </c>
      <c r="K46" s="19"/>
      <c r="L46" s="19">
        <v>142</v>
      </c>
      <c r="M46" s="19"/>
      <c r="N46" s="19"/>
      <c r="O46"/>
    </row>
    <row r="47" spans="1:15" ht="25.5" customHeight="1">
      <c r="A47" s="17" t="s">
        <v>77</v>
      </c>
      <c r="B47" s="24" t="s">
        <v>78</v>
      </c>
      <c r="C47" s="19" t="s">
        <v>23</v>
      </c>
      <c r="D47" s="19">
        <f t="shared" si="2"/>
        <v>131</v>
      </c>
      <c r="E47" s="19"/>
      <c r="F47" s="19">
        <v>111</v>
      </c>
      <c r="G47" s="19">
        <v>8</v>
      </c>
      <c r="H47" s="19"/>
      <c r="I47" s="19"/>
      <c r="J47" s="19">
        <v>4</v>
      </c>
      <c r="K47" s="19"/>
      <c r="L47" s="19">
        <v>8</v>
      </c>
      <c r="M47" s="19"/>
      <c r="N47" s="19"/>
      <c r="O47"/>
    </row>
    <row r="48" spans="1:15" ht="13.5" customHeight="1">
      <c r="A48" s="17" t="s">
        <v>79</v>
      </c>
      <c r="B48" s="23" t="s">
        <v>66</v>
      </c>
      <c r="C48" s="19" t="s">
        <v>67</v>
      </c>
      <c r="D48" s="19">
        <f t="shared" si="2"/>
        <v>14149.900000000001</v>
      </c>
      <c r="E48" s="19"/>
      <c r="F48" s="19">
        <v>12266.2</v>
      </c>
      <c r="G48" s="19">
        <v>270.5</v>
      </c>
      <c r="H48" s="19"/>
      <c r="I48" s="19"/>
      <c r="J48" s="19">
        <v>298.2</v>
      </c>
      <c r="K48" s="19"/>
      <c r="L48" s="19">
        <v>1315</v>
      </c>
      <c r="M48" s="19"/>
      <c r="N48" s="19"/>
      <c r="O48"/>
    </row>
    <row r="49" spans="1:15">
      <c r="A49" s="17" t="s">
        <v>80</v>
      </c>
      <c r="B49" s="24" t="s">
        <v>81</v>
      </c>
      <c r="C49" s="19" t="s">
        <v>23</v>
      </c>
      <c r="D49" s="19">
        <f t="shared" si="2"/>
        <v>98</v>
      </c>
      <c r="E49" s="19"/>
      <c r="F49" s="19">
        <v>42</v>
      </c>
      <c r="G49" s="19">
        <v>13</v>
      </c>
      <c r="H49" s="19">
        <v>6</v>
      </c>
      <c r="I49" s="19">
        <v>6</v>
      </c>
      <c r="J49" s="19">
        <v>16</v>
      </c>
      <c r="K49" s="19">
        <v>2</v>
      </c>
      <c r="L49" s="19">
        <v>4</v>
      </c>
      <c r="M49" s="19">
        <v>3</v>
      </c>
      <c r="N49" s="19">
        <v>8</v>
      </c>
      <c r="O49"/>
    </row>
    <row r="50" spans="1:15" ht="13.5" customHeight="1">
      <c r="A50" s="17" t="s">
        <v>82</v>
      </c>
      <c r="B50" s="23" t="s">
        <v>66</v>
      </c>
      <c r="C50" s="19" t="s">
        <v>67</v>
      </c>
      <c r="D50" s="19">
        <f t="shared" si="2"/>
        <v>6446.7999999999993</v>
      </c>
      <c r="E50" s="19"/>
      <c r="F50" s="19">
        <v>3153.1</v>
      </c>
      <c r="G50" s="19">
        <v>611.6</v>
      </c>
      <c r="H50" s="19">
        <v>385</v>
      </c>
      <c r="I50" s="19">
        <v>237.8</v>
      </c>
      <c r="J50" s="19">
        <v>1028.4000000000001</v>
      </c>
      <c r="K50" s="19">
        <v>143.30000000000001</v>
      </c>
      <c r="L50" s="19">
        <v>171.9</v>
      </c>
      <c r="M50" s="19">
        <v>389</v>
      </c>
      <c r="N50" s="19">
        <v>470</v>
      </c>
      <c r="O50"/>
    </row>
    <row r="51" spans="1:15">
      <c r="A51" s="17" t="s">
        <v>83</v>
      </c>
      <c r="B51" s="24" t="s">
        <v>84</v>
      </c>
      <c r="C51" s="19" t="s">
        <v>23</v>
      </c>
      <c r="D51" s="19">
        <f t="shared" si="2"/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/>
    </row>
    <row r="52" spans="1:15" ht="13.5" customHeight="1">
      <c r="A52" s="17" t="s">
        <v>85</v>
      </c>
      <c r="B52" s="23" t="s">
        <v>66</v>
      </c>
      <c r="C52" s="19" t="s">
        <v>67</v>
      </c>
      <c r="D52" s="19">
        <f t="shared" si="2"/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/>
    </row>
    <row r="53" spans="1:15">
      <c r="A53" s="17" t="s">
        <v>86</v>
      </c>
      <c r="B53" s="24" t="s">
        <v>87</v>
      </c>
      <c r="C53" s="19" t="s">
        <v>23</v>
      </c>
      <c r="D53" s="19">
        <f t="shared" si="2"/>
        <v>63</v>
      </c>
      <c r="E53" s="19"/>
      <c r="F53" s="19">
        <v>31</v>
      </c>
      <c r="G53" s="19">
        <v>7</v>
      </c>
      <c r="H53" s="19">
        <v>2</v>
      </c>
      <c r="I53" s="19">
        <v>1</v>
      </c>
      <c r="J53" s="19">
        <v>5</v>
      </c>
      <c r="K53" s="19"/>
      <c r="L53" s="19">
        <v>14</v>
      </c>
      <c r="M53" s="19">
        <v>1</v>
      </c>
      <c r="N53" s="19">
        <v>2</v>
      </c>
      <c r="O53"/>
    </row>
    <row r="54" spans="1:15" ht="13.5" customHeight="1">
      <c r="A54" s="17" t="s">
        <v>88</v>
      </c>
      <c r="B54" s="23" t="s">
        <v>66</v>
      </c>
      <c r="C54" s="19" t="s">
        <v>67</v>
      </c>
      <c r="D54" s="19">
        <f t="shared" si="2"/>
        <v>10067.5</v>
      </c>
      <c r="E54" s="19"/>
      <c r="F54" s="19">
        <v>2980.3</v>
      </c>
      <c r="G54" s="19">
        <v>266.5</v>
      </c>
      <c r="H54" s="19">
        <v>118.7</v>
      </c>
      <c r="I54" s="19">
        <v>101.4</v>
      </c>
      <c r="J54" s="19">
        <v>240.9</v>
      </c>
      <c r="K54" s="19"/>
      <c r="L54" s="19">
        <v>5888.2</v>
      </c>
      <c r="M54" s="19">
        <v>56</v>
      </c>
      <c r="N54" s="19">
        <v>415.5</v>
      </c>
      <c r="O54"/>
    </row>
    <row r="55" spans="1:15" ht="25.5">
      <c r="A55" s="17" t="s">
        <v>89</v>
      </c>
      <c r="B55" s="24" t="s">
        <v>90</v>
      </c>
      <c r="C55" s="19" t="s">
        <v>23</v>
      </c>
      <c r="D55" s="19">
        <f t="shared" si="2"/>
        <v>5</v>
      </c>
      <c r="E55" s="19"/>
      <c r="F55" s="19">
        <v>5</v>
      </c>
      <c r="G55" s="19"/>
      <c r="H55" s="19"/>
      <c r="I55" s="19"/>
      <c r="J55" s="19"/>
      <c r="K55" s="19"/>
      <c r="L55" s="19"/>
      <c r="M55" s="19"/>
      <c r="N55" s="19"/>
      <c r="O55"/>
    </row>
    <row r="56" spans="1:15" ht="13.5" customHeight="1">
      <c r="A56" s="17" t="s">
        <v>91</v>
      </c>
      <c r="B56" s="23" t="s">
        <v>66</v>
      </c>
      <c r="C56" s="19" t="s">
        <v>67</v>
      </c>
      <c r="D56" s="19">
        <f t="shared" si="2"/>
        <v>1834</v>
      </c>
      <c r="E56" s="19"/>
      <c r="F56" s="19">
        <v>1834</v>
      </c>
      <c r="G56" s="19"/>
      <c r="H56" s="19"/>
      <c r="I56" s="19"/>
      <c r="J56" s="19"/>
      <c r="K56" s="19"/>
      <c r="L56" s="19"/>
      <c r="M56" s="19"/>
      <c r="N56" s="19"/>
      <c r="O56"/>
    </row>
    <row r="57" spans="1:15" ht="13.5" customHeight="1">
      <c r="A57" s="17" t="s">
        <v>92</v>
      </c>
      <c r="B57" s="24" t="s">
        <v>93</v>
      </c>
      <c r="C57" s="19" t="s">
        <v>23</v>
      </c>
      <c r="D57" s="19">
        <f t="shared" si="2"/>
        <v>21</v>
      </c>
      <c r="E57" s="19"/>
      <c r="F57" s="19">
        <v>12</v>
      </c>
      <c r="G57" s="19">
        <v>1</v>
      </c>
      <c r="H57" s="19">
        <v>1</v>
      </c>
      <c r="I57" s="19"/>
      <c r="J57" s="19">
        <v>1</v>
      </c>
      <c r="K57" s="19">
        <v>1</v>
      </c>
      <c r="L57" s="19">
        <v>6</v>
      </c>
      <c r="M57" s="19"/>
      <c r="N57" s="19"/>
      <c r="O57"/>
    </row>
    <row r="58" spans="1:15" ht="13.5" customHeight="1">
      <c r="A58" s="17" t="s">
        <v>94</v>
      </c>
      <c r="B58" s="23" t="s">
        <v>66</v>
      </c>
      <c r="C58" s="19" t="s">
        <v>67</v>
      </c>
      <c r="D58" s="19">
        <f t="shared" si="2"/>
        <v>392.29999999999995</v>
      </c>
      <c r="E58" s="19"/>
      <c r="F58" s="19">
        <v>195.1</v>
      </c>
      <c r="G58" s="19">
        <v>14</v>
      </c>
      <c r="H58" s="19">
        <v>26.2</v>
      </c>
      <c r="I58" s="19"/>
      <c r="J58" s="19">
        <v>30</v>
      </c>
      <c r="K58" s="19">
        <v>30</v>
      </c>
      <c r="L58" s="19">
        <v>127</v>
      </c>
      <c r="M58" s="19"/>
      <c r="N58" s="19"/>
      <c r="O58"/>
    </row>
    <row r="59" spans="1:15" ht="13.5" customHeight="1">
      <c r="A59" s="17" t="s">
        <v>95</v>
      </c>
      <c r="B59" s="24" t="s">
        <v>96</v>
      </c>
      <c r="C59" s="19" t="s">
        <v>23</v>
      </c>
      <c r="D59" s="19">
        <f t="shared" si="2"/>
        <v>7</v>
      </c>
      <c r="E59" s="19"/>
      <c r="F59" s="19">
        <v>5</v>
      </c>
      <c r="G59" s="19"/>
      <c r="H59" s="19"/>
      <c r="I59" s="19"/>
      <c r="J59" s="19">
        <v>2</v>
      </c>
      <c r="K59" s="19"/>
      <c r="L59" s="19"/>
      <c r="M59" s="19"/>
      <c r="N59" s="19"/>
      <c r="O59"/>
    </row>
    <row r="60" spans="1:15" ht="13.5" customHeight="1">
      <c r="A60" s="17" t="s">
        <v>97</v>
      </c>
      <c r="B60" s="24" t="s">
        <v>98</v>
      </c>
      <c r="C60" s="19" t="s">
        <v>23</v>
      </c>
      <c r="D60" s="19">
        <f t="shared" si="2"/>
        <v>9</v>
      </c>
      <c r="E60" s="19"/>
      <c r="F60" s="19">
        <v>3</v>
      </c>
      <c r="G60" s="19">
        <v>1</v>
      </c>
      <c r="H60" s="19">
        <v>1</v>
      </c>
      <c r="I60" s="19">
        <v>1</v>
      </c>
      <c r="J60" s="19">
        <v>1</v>
      </c>
      <c r="K60" s="19"/>
      <c r="L60" s="19">
        <v>2</v>
      </c>
      <c r="M60" s="19"/>
      <c r="N60" s="19"/>
      <c r="O60"/>
    </row>
    <row r="61" spans="1:15" ht="13.5" customHeight="1">
      <c r="A61" s="17" t="s">
        <v>99</v>
      </c>
      <c r="B61" s="23" t="s">
        <v>66</v>
      </c>
      <c r="C61" s="19" t="s">
        <v>67</v>
      </c>
      <c r="D61" s="19">
        <f t="shared" si="2"/>
        <v>315.3</v>
      </c>
      <c r="E61" s="19"/>
      <c r="F61" s="19">
        <v>140.30000000000001</v>
      </c>
      <c r="G61" s="19">
        <v>30</v>
      </c>
      <c r="H61" s="19">
        <v>17</v>
      </c>
      <c r="I61" s="19">
        <v>26.3</v>
      </c>
      <c r="J61" s="19">
        <v>16</v>
      </c>
      <c r="K61" s="19"/>
      <c r="L61" s="19">
        <v>85.7</v>
      </c>
      <c r="M61" s="19"/>
      <c r="N61" s="19"/>
      <c r="O61"/>
    </row>
    <row r="62" spans="1:15" ht="13.5" customHeight="1">
      <c r="A62" s="17" t="s">
        <v>100</v>
      </c>
      <c r="B62" s="24" t="s">
        <v>101</v>
      </c>
      <c r="C62" s="19" t="s">
        <v>23</v>
      </c>
      <c r="D62" s="19">
        <f t="shared" si="2"/>
        <v>14</v>
      </c>
      <c r="E62" s="19"/>
      <c r="F62" s="19">
        <v>9</v>
      </c>
      <c r="G62" s="19"/>
      <c r="H62" s="19">
        <v>1</v>
      </c>
      <c r="I62" s="19"/>
      <c r="J62" s="19">
        <v>1</v>
      </c>
      <c r="K62" s="19"/>
      <c r="L62" s="19">
        <v>1</v>
      </c>
      <c r="M62" s="19">
        <v>1</v>
      </c>
      <c r="N62" s="19">
        <v>1</v>
      </c>
      <c r="O62"/>
    </row>
    <row r="63" spans="1:15" ht="25.5">
      <c r="A63" s="17" t="s">
        <v>102</v>
      </c>
      <c r="B63" s="24" t="s">
        <v>103</v>
      </c>
      <c r="C63" s="19" t="s">
        <v>23</v>
      </c>
      <c r="D63" s="19">
        <f t="shared" si="2"/>
        <v>4</v>
      </c>
      <c r="E63" s="19"/>
      <c r="F63" s="19">
        <v>3</v>
      </c>
      <c r="G63" s="19">
        <v>1</v>
      </c>
      <c r="H63" s="19"/>
      <c r="I63" s="19"/>
      <c r="J63" s="19"/>
      <c r="K63" s="19"/>
      <c r="L63" s="19"/>
      <c r="M63" s="19"/>
      <c r="N63" s="19"/>
      <c r="O63"/>
    </row>
    <row r="64" spans="1:15">
      <c r="A64" s="17" t="s">
        <v>104</v>
      </c>
      <c r="B64" s="23" t="s">
        <v>43</v>
      </c>
      <c r="C64" s="19" t="s">
        <v>44</v>
      </c>
      <c r="D64" s="19">
        <f t="shared" si="2"/>
        <v>152</v>
      </c>
      <c r="E64" s="19"/>
      <c r="F64" s="19">
        <v>122</v>
      </c>
      <c r="G64" s="19">
        <v>30</v>
      </c>
      <c r="H64" s="19"/>
      <c r="I64" s="19"/>
      <c r="J64" s="19"/>
      <c r="K64" s="19"/>
      <c r="L64" s="19"/>
      <c r="M64" s="19"/>
      <c r="N64" s="19"/>
      <c r="O64"/>
    </row>
    <row r="65" spans="1:16" ht="25.5">
      <c r="A65" s="17" t="s">
        <v>105</v>
      </c>
      <c r="B65" s="23" t="s">
        <v>106</v>
      </c>
      <c r="C65" s="19" t="s">
        <v>67</v>
      </c>
      <c r="D65" s="19">
        <f t="shared" si="2"/>
        <v>232.5</v>
      </c>
      <c r="E65" s="19"/>
      <c r="F65" s="19">
        <v>187.5</v>
      </c>
      <c r="G65" s="19">
        <v>45</v>
      </c>
      <c r="H65" s="19"/>
      <c r="I65" s="19"/>
      <c r="J65" s="19"/>
      <c r="K65" s="19"/>
      <c r="L65" s="19"/>
      <c r="M65" s="19"/>
      <c r="N65" s="19"/>
      <c r="O65"/>
    </row>
    <row r="66" spans="1:16" ht="38.25">
      <c r="A66" s="17" t="s">
        <v>107</v>
      </c>
      <c r="B66" s="24" t="s">
        <v>108</v>
      </c>
      <c r="C66" s="19" t="s">
        <v>23</v>
      </c>
      <c r="D66" s="19">
        <f t="shared" si="2"/>
        <v>13</v>
      </c>
      <c r="E66" s="19"/>
      <c r="F66" s="19">
        <v>5</v>
      </c>
      <c r="G66" s="19">
        <v>1</v>
      </c>
      <c r="H66" s="19">
        <v>1</v>
      </c>
      <c r="I66" s="19">
        <v>1</v>
      </c>
      <c r="J66" s="19">
        <v>1</v>
      </c>
      <c r="K66" s="19"/>
      <c r="L66" s="19">
        <v>2</v>
      </c>
      <c r="M66" s="19">
        <v>1</v>
      </c>
      <c r="N66" s="19">
        <v>1</v>
      </c>
      <c r="O66"/>
    </row>
    <row r="67" spans="1:16">
      <c r="A67" s="17" t="s">
        <v>109</v>
      </c>
      <c r="B67" s="23" t="s">
        <v>43</v>
      </c>
      <c r="C67" s="19" t="s">
        <v>44</v>
      </c>
      <c r="D67" s="19">
        <f t="shared" si="2"/>
        <v>1695</v>
      </c>
      <c r="E67" s="19"/>
      <c r="F67" s="19">
        <v>730</v>
      </c>
      <c r="G67" s="19">
        <v>132</v>
      </c>
      <c r="H67" s="19">
        <v>150</v>
      </c>
      <c r="I67" s="19">
        <v>150</v>
      </c>
      <c r="J67" s="19">
        <v>150</v>
      </c>
      <c r="K67" s="19"/>
      <c r="L67" s="19">
        <v>260</v>
      </c>
      <c r="M67" s="19">
        <v>63</v>
      </c>
      <c r="N67" s="19">
        <v>60</v>
      </c>
      <c r="O67"/>
    </row>
    <row r="68" spans="1:16" ht="25.5">
      <c r="A68" s="17" t="s">
        <v>110</v>
      </c>
      <c r="B68" s="23" t="s">
        <v>106</v>
      </c>
      <c r="C68" s="19" t="s">
        <v>67</v>
      </c>
      <c r="D68" s="19">
        <f t="shared" si="2"/>
        <v>1437.3</v>
      </c>
      <c r="E68" s="19"/>
      <c r="F68" s="19">
        <v>576</v>
      </c>
      <c r="G68" s="19">
        <v>101.8</v>
      </c>
      <c r="H68" s="19">
        <v>110.4</v>
      </c>
      <c r="I68" s="19">
        <v>107.3</v>
      </c>
      <c r="J68" s="19">
        <v>150.80000000000001</v>
      </c>
      <c r="K68" s="19"/>
      <c r="L68" s="19">
        <v>183</v>
      </c>
      <c r="M68" s="19">
        <v>128</v>
      </c>
      <c r="N68" s="19">
        <v>80</v>
      </c>
      <c r="O68"/>
    </row>
    <row r="69" spans="1:16">
      <c r="A69" s="17" t="s">
        <v>357</v>
      </c>
      <c r="B69" s="24" t="s">
        <v>111</v>
      </c>
      <c r="C69" s="19" t="s">
        <v>23</v>
      </c>
      <c r="D69" s="19">
        <f t="shared" si="2"/>
        <v>30</v>
      </c>
      <c r="E69" s="19"/>
      <c r="F69" s="19">
        <v>23</v>
      </c>
      <c r="G69" s="19">
        <v>2</v>
      </c>
      <c r="H69" s="19"/>
      <c r="I69" s="19">
        <v>1</v>
      </c>
      <c r="J69" s="19">
        <v>1</v>
      </c>
      <c r="K69" s="19"/>
      <c r="L69" s="19">
        <v>2</v>
      </c>
      <c r="M69" s="19"/>
      <c r="N69" s="19">
        <v>1</v>
      </c>
      <c r="O69"/>
    </row>
    <row r="70" spans="1:16">
      <c r="A70" s="17" t="s">
        <v>112</v>
      </c>
      <c r="B70" s="23" t="s">
        <v>43</v>
      </c>
      <c r="C70" s="19" t="s">
        <v>44</v>
      </c>
      <c r="D70" s="19">
        <f t="shared" si="2"/>
        <v>1135</v>
      </c>
      <c r="E70" s="19"/>
      <c r="F70" s="19">
        <v>921</v>
      </c>
      <c r="G70" s="19">
        <v>80</v>
      </c>
      <c r="H70" s="19"/>
      <c r="I70" s="19">
        <v>9</v>
      </c>
      <c r="J70" s="19">
        <v>25</v>
      </c>
      <c r="K70" s="19"/>
      <c r="L70" s="19">
        <v>70</v>
      </c>
      <c r="M70" s="19"/>
      <c r="N70" s="19">
        <v>30</v>
      </c>
      <c r="O70"/>
    </row>
    <row r="71" spans="1:16" ht="25.5">
      <c r="A71" s="17" t="s">
        <v>113</v>
      </c>
      <c r="B71" s="23" t="s">
        <v>106</v>
      </c>
      <c r="C71" s="19" t="s">
        <v>67</v>
      </c>
      <c r="D71" s="19">
        <f t="shared" si="2"/>
        <v>2364.2999999999997</v>
      </c>
      <c r="E71" s="19"/>
      <c r="F71" s="19">
        <v>2036.1</v>
      </c>
      <c r="G71" s="19">
        <v>108.5</v>
      </c>
      <c r="H71" s="19"/>
      <c r="I71" s="19">
        <v>26.7</v>
      </c>
      <c r="J71" s="19">
        <v>70.8</v>
      </c>
      <c r="K71" s="19"/>
      <c r="L71" s="19">
        <v>86.2</v>
      </c>
      <c r="M71" s="19"/>
      <c r="N71" s="19">
        <v>36</v>
      </c>
      <c r="O71"/>
    </row>
    <row r="72" spans="1:16" s="2" customFormat="1">
      <c r="A72" s="17"/>
      <c r="B72" s="20" t="s">
        <v>114</v>
      </c>
      <c r="C72" s="19"/>
      <c r="D72" s="19">
        <f t="shared" si="2"/>
        <v>0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6" ht="26.25" customHeight="1">
      <c r="A73" s="17">
        <v>5</v>
      </c>
      <c r="B73" s="24" t="s">
        <v>115</v>
      </c>
      <c r="C73" s="19" t="s">
        <v>23</v>
      </c>
      <c r="D73" s="19">
        <f t="shared" si="2"/>
        <v>113</v>
      </c>
      <c r="E73" s="19"/>
      <c r="F73" s="19">
        <v>67</v>
      </c>
      <c r="G73" s="19">
        <v>8</v>
      </c>
      <c r="H73" s="19">
        <v>7</v>
      </c>
      <c r="I73" s="19">
        <v>4</v>
      </c>
      <c r="J73" s="19">
        <v>5</v>
      </c>
      <c r="K73" s="19"/>
      <c r="L73" s="19">
        <v>11</v>
      </c>
      <c r="M73" s="19">
        <v>6</v>
      </c>
      <c r="N73" s="19">
        <v>5</v>
      </c>
      <c r="O73" s="8"/>
      <c r="P73" s="9"/>
    </row>
    <row r="74" spans="1:16" ht="14.25" customHeight="1">
      <c r="A74" s="17" t="s">
        <v>116</v>
      </c>
      <c r="B74" s="22" t="s">
        <v>117</v>
      </c>
      <c r="C74" s="19" t="s">
        <v>23</v>
      </c>
      <c r="D74" s="19">
        <f t="shared" si="2"/>
        <v>110</v>
      </c>
      <c r="E74" s="19"/>
      <c r="F74" s="19">
        <v>65</v>
      </c>
      <c r="G74" s="19">
        <v>8</v>
      </c>
      <c r="H74" s="19">
        <v>7</v>
      </c>
      <c r="I74" s="19">
        <v>4</v>
      </c>
      <c r="J74" s="19">
        <v>5</v>
      </c>
      <c r="K74" s="19"/>
      <c r="L74" s="19">
        <v>10</v>
      </c>
      <c r="M74" s="19">
        <v>6</v>
      </c>
      <c r="N74" s="19">
        <v>5</v>
      </c>
      <c r="O74" s="8"/>
      <c r="P74" s="9"/>
    </row>
    <row r="75" spans="1:16" ht="30" customHeight="1">
      <c r="A75" s="17"/>
      <c r="B75" s="24" t="s">
        <v>118</v>
      </c>
      <c r="C75" s="19"/>
      <c r="D75" s="19">
        <f t="shared" si="2"/>
        <v>0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/>
    </row>
    <row r="76" spans="1:16" ht="13.5" customHeight="1">
      <c r="A76" s="17" t="s">
        <v>119</v>
      </c>
      <c r="B76" s="24" t="s">
        <v>120</v>
      </c>
      <c r="C76" s="19" t="s">
        <v>23</v>
      </c>
      <c r="D76" s="19">
        <f t="shared" si="2"/>
        <v>0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/>
    </row>
    <row r="77" spans="1:16" ht="13.5" customHeight="1">
      <c r="A77" s="17" t="s">
        <v>121</v>
      </c>
      <c r="B77" s="22" t="s">
        <v>122</v>
      </c>
      <c r="C77" s="19" t="s">
        <v>23</v>
      </c>
      <c r="D77" s="19">
        <f t="shared" si="2"/>
        <v>0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/>
    </row>
    <row r="78" spans="1:16" ht="27" customHeight="1">
      <c r="A78" s="17" t="s">
        <v>123</v>
      </c>
      <c r="B78" s="24" t="s">
        <v>124</v>
      </c>
      <c r="C78" s="19" t="s">
        <v>23</v>
      </c>
      <c r="D78" s="19">
        <f t="shared" si="2"/>
        <v>29</v>
      </c>
      <c r="E78" s="19"/>
      <c r="F78" s="19">
        <v>20</v>
      </c>
      <c r="G78" s="19"/>
      <c r="H78" s="19">
        <v>2</v>
      </c>
      <c r="I78" s="19">
        <v>2</v>
      </c>
      <c r="J78" s="19">
        <v>1</v>
      </c>
      <c r="K78" s="19"/>
      <c r="L78" s="19">
        <v>2</v>
      </c>
      <c r="M78" s="19">
        <v>1</v>
      </c>
      <c r="N78" s="19">
        <v>1</v>
      </c>
      <c r="O78" s="8"/>
      <c r="P78" s="9"/>
    </row>
    <row r="79" spans="1:16" ht="13.5" customHeight="1">
      <c r="A79" s="17" t="s">
        <v>125</v>
      </c>
      <c r="B79" s="22" t="s">
        <v>122</v>
      </c>
      <c r="C79" s="19" t="s">
        <v>23</v>
      </c>
      <c r="D79" s="19">
        <f t="shared" si="2"/>
        <v>28</v>
      </c>
      <c r="E79" s="19"/>
      <c r="F79" s="19">
        <v>19</v>
      </c>
      <c r="G79" s="19"/>
      <c r="H79" s="19">
        <v>2</v>
      </c>
      <c r="I79" s="19">
        <v>2</v>
      </c>
      <c r="J79" s="19">
        <v>1</v>
      </c>
      <c r="K79" s="19"/>
      <c r="L79" s="19">
        <v>2</v>
      </c>
      <c r="M79" s="19">
        <v>1</v>
      </c>
      <c r="N79" s="19">
        <v>1</v>
      </c>
      <c r="O79" s="8"/>
      <c r="P79" s="9"/>
    </row>
    <row r="80" spans="1:16" ht="13.5" customHeight="1">
      <c r="A80" s="17" t="s">
        <v>126</v>
      </c>
      <c r="B80" s="24" t="s">
        <v>127</v>
      </c>
      <c r="C80" s="19" t="s">
        <v>23</v>
      </c>
      <c r="D80" s="19">
        <f t="shared" si="2"/>
        <v>29</v>
      </c>
      <c r="E80" s="19"/>
      <c r="F80" s="19">
        <v>15</v>
      </c>
      <c r="G80" s="19">
        <v>2</v>
      </c>
      <c r="H80" s="19">
        <v>2</v>
      </c>
      <c r="I80" s="19">
        <v>1</v>
      </c>
      <c r="J80" s="19">
        <v>2</v>
      </c>
      <c r="K80" s="19"/>
      <c r="L80" s="19">
        <v>2</v>
      </c>
      <c r="M80" s="19">
        <v>3</v>
      </c>
      <c r="N80" s="19">
        <v>2</v>
      </c>
      <c r="O80"/>
    </row>
    <row r="81" spans="1:16" ht="13.5" customHeight="1">
      <c r="A81" s="17" t="s">
        <v>128</v>
      </c>
      <c r="B81" s="22" t="s">
        <v>122</v>
      </c>
      <c r="C81" s="19" t="s">
        <v>23</v>
      </c>
      <c r="D81" s="19">
        <f t="shared" si="2"/>
        <v>28</v>
      </c>
      <c r="E81" s="19"/>
      <c r="F81" s="19">
        <v>14</v>
      </c>
      <c r="G81" s="19">
        <v>2</v>
      </c>
      <c r="H81" s="19">
        <v>2</v>
      </c>
      <c r="I81" s="19">
        <v>1</v>
      </c>
      <c r="J81" s="19">
        <v>2</v>
      </c>
      <c r="K81" s="19"/>
      <c r="L81" s="19">
        <v>2</v>
      </c>
      <c r="M81" s="19">
        <v>3</v>
      </c>
      <c r="N81" s="19">
        <v>2</v>
      </c>
      <c r="O81"/>
    </row>
    <row r="82" spans="1:16" ht="13.5" customHeight="1">
      <c r="A82" s="17" t="s">
        <v>129</v>
      </c>
      <c r="B82" s="24" t="s">
        <v>130</v>
      </c>
      <c r="C82" s="19" t="s">
        <v>23</v>
      </c>
      <c r="D82" s="19">
        <f t="shared" si="2"/>
        <v>5</v>
      </c>
      <c r="E82" s="19"/>
      <c r="F82" s="19">
        <v>4</v>
      </c>
      <c r="G82" s="19"/>
      <c r="H82" s="19"/>
      <c r="I82" s="19"/>
      <c r="J82" s="19">
        <v>1</v>
      </c>
      <c r="K82" s="19"/>
      <c r="L82" s="19"/>
      <c r="M82" s="19"/>
      <c r="N82" s="19"/>
      <c r="O82"/>
    </row>
    <row r="83" spans="1:16" ht="13.5" customHeight="1">
      <c r="A83" s="17" t="s">
        <v>131</v>
      </c>
      <c r="B83" s="22" t="s">
        <v>122</v>
      </c>
      <c r="C83" s="18" t="s">
        <v>23</v>
      </c>
      <c r="D83" s="19">
        <f t="shared" si="2"/>
        <v>5</v>
      </c>
      <c r="E83" s="19"/>
      <c r="F83" s="19">
        <v>4</v>
      </c>
      <c r="G83" s="19"/>
      <c r="H83" s="19"/>
      <c r="I83" s="19"/>
      <c r="J83" s="19">
        <v>1</v>
      </c>
      <c r="K83" s="19"/>
      <c r="L83" s="19"/>
      <c r="M83" s="19"/>
      <c r="N83" s="19"/>
      <c r="O83"/>
    </row>
    <row r="84" spans="1:16" ht="38.25">
      <c r="A84" s="17">
        <v>6</v>
      </c>
      <c r="B84" s="24" t="s">
        <v>132</v>
      </c>
      <c r="C84" s="19" t="s">
        <v>23</v>
      </c>
      <c r="D84" s="19">
        <f t="shared" si="2"/>
        <v>2</v>
      </c>
      <c r="E84" s="19"/>
      <c r="F84" s="19">
        <v>1</v>
      </c>
      <c r="G84" s="19"/>
      <c r="H84" s="19"/>
      <c r="I84" s="19"/>
      <c r="J84" s="19">
        <v>1</v>
      </c>
      <c r="K84" s="19"/>
      <c r="L84" s="19"/>
      <c r="M84" s="19"/>
      <c r="N84" s="19"/>
      <c r="O84"/>
    </row>
    <row r="85" spans="1:16">
      <c r="A85" s="17" t="s">
        <v>133</v>
      </c>
      <c r="B85" s="23" t="s">
        <v>134</v>
      </c>
      <c r="C85" s="19" t="s">
        <v>23</v>
      </c>
      <c r="D85" s="19">
        <f t="shared" si="2"/>
        <v>1</v>
      </c>
      <c r="E85" s="19"/>
      <c r="F85" s="19">
        <v>1</v>
      </c>
      <c r="G85" s="19"/>
      <c r="H85" s="19"/>
      <c r="I85" s="19"/>
      <c r="J85" s="19"/>
      <c r="K85" s="19"/>
      <c r="L85" s="19"/>
      <c r="M85" s="19"/>
      <c r="N85" s="19"/>
      <c r="O85"/>
    </row>
    <row r="86" spans="1:16" ht="38.25">
      <c r="A86" s="17">
        <v>7</v>
      </c>
      <c r="B86" s="24" t="s">
        <v>135</v>
      </c>
      <c r="C86" s="19" t="s">
        <v>136</v>
      </c>
      <c r="D86" s="19">
        <f t="shared" si="2"/>
        <v>1160</v>
      </c>
      <c r="E86" s="19"/>
      <c r="F86" s="19">
        <v>1048</v>
      </c>
      <c r="G86" s="19"/>
      <c r="H86" s="19"/>
      <c r="I86" s="19"/>
      <c r="J86" s="19">
        <v>112</v>
      </c>
      <c r="K86" s="19"/>
      <c r="L86" s="19"/>
      <c r="M86" s="19"/>
      <c r="N86" s="19"/>
      <c r="O86"/>
    </row>
    <row r="87" spans="1:16" s="2" customFormat="1">
      <c r="A87" s="25"/>
      <c r="B87" s="20" t="s">
        <v>138</v>
      </c>
      <c r="C87" s="19"/>
      <c r="D87" s="19">
        <f t="shared" si="2"/>
        <v>0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6" s="2" customFormat="1" ht="38.25">
      <c r="A88" s="17" t="s">
        <v>323</v>
      </c>
      <c r="B88" s="24" t="s">
        <v>324</v>
      </c>
      <c r="C88" s="19" t="s">
        <v>140</v>
      </c>
      <c r="D88" s="19">
        <f t="shared" si="2"/>
        <v>272</v>
      </c>
      <c r="E88" s="19"/>
      <c r="F88" s="19">
        <v>143</v>
      </c>
      <c r="G88" s="19">
        <v>14</v>
      </c>
      <c r="H88" s="19">
        <v>17</v>
      </c>
      <c r="I88" s="19">
        <v>15</v>
      </c>
      <c r="J88" s="19">
        <v>17</v>
      </c>
      <c r="K88" s="19">
        <v>4</v>
      </c>
      <c r="L88" s="19">
        <v>33</v>
      </c>
      <c r="M88" s="19">
        <v>19</v>
      </c>
      <c r="N88" s="19">
        <v>14</v>
      </c>
      <c r="O88" s="8"/>
      <c r="P88" s="9"/>
    </row>
    <row r="89" spans="1:16" s="2" customFormat="1" ht="51">
      <c r="A89" s="17" t="s">
        <v>137</v>
      </c>
      <c r="B89" s="24" t="s">
        <v>141</v>
      </c>
      <c r="C89" s="19" t="s">
        <v>140</v>
      </c>
      <c r="D89" s="19">
        <f t="shared" si="2"/>
        <v>238</v>
      </c>
      <c r="E89" s="19"/>
      <c r="F89" s="19">
        <v>112</v>
      </c>
      <c r="G89" s="19">
        <v>14</v>
      </c>
      <c r="H89" s="19">
        <v>17</v>
      </c>
      <c r="I89" s="19">
        <v>15</v>
      </c>
      <c r="J89" s="19">
        <v>17</v>
      </c>
      <c r="K89" s="19">
        <v>4</v>
      </c>
      <c r="L89" s="19">
        <v>33</v>
      </c>
      <c r="M89" s="19">
        <v>19</v>
      </c>
      <c r="N89" s="19">
        <v>11</v>
      </c>
      <c r="O89" s="8"/>
      <c r="P89" s="9"/>
    </row>
    <row r="90" spans="1:16" s="2" customFormat="1" ht="25.5">
      <c r="A90" s="30" t="s">
        <v>139</v>
      </c>
      <c r="B90" s="24" t="s">
        <v>325</v>
      </c>
      <c r="C90" s="19" t="s">
        <v>146</v>
      </c>
      <c r="D90" s="19">
        <f t="shared" si="2"/>
        <v>1382.4</v>
      </c>
      <c r="E90" s="19"/>
      <c r="F90" s="19">
        <v>882.9</v>
      </c>
      <c r="G90" s="19">
        <v>61.7</v>
      </c>
      <c r="H90" s="19">
        <v>49.1</v>
      </c>
      <c r="I90" s="19">
        <v>60.4</v>
      </c>
      <c r="J90" s="19">
        <v>85.8</v>
      </c>
      <c r="K90" s="19">
        <v>20.7</v>
      </c>
      <c r="L90" s="19">
        <v>119.5</v>
      </c>
      <c r="M90" s="19">
        <v>56.1</v>
      </c>
      <c r="N90" s="19">
        <v>66.900000000000006</v>
      </c>
      <c r="O90" s="8"/>
      <c r="P90" s="9"/>
    </row>
    <row r="91" spans="1:16" s="2" customFormat="1" ht="12.75" customHeight="1">
      <c r="A91" s="30" t="s">
        <v>142</v>
      </c>
      <c r="B91" s="45" t="s">
        <v>145</v>
      </c>
      <c r="C91" s="19" t="s">
        <v>146</v>
      </c>
      <c r="D91" s="19">
        <f t="shared" si="2"/>
        <v>151.49999999999997</v>
      </c>
      <c r="E91" s="19"/>
      <c r="F91" s="19">
        <v>110.4</v>
      </c>
      <c r="G91" s="19">
        <v>4.7</v>
      </c>
      <c r="H91" s="19">
        <v>4.5</v>
      </c>
      <c r="I91" s="19">
        <v>4.5</v>
      </c>
      <c r="J91" s="19">
        <v>7.4</v>
      </c>
      <c r="K91" s="19">
        <v>1.1000000000000001</v>
      </c>
      <c r="L91" s="19">
        <v>10.7</v>
      </c>
      <c r="M91" s="19">
        <v>3.7</v>
      </c>
      <c r="N91" s="19">
        <v>5.6</v>
      </c>
    </row>
    <row r="92" spans="1:16" s="2" customFormat="1">
      <c r="A92" s="46"/>
      <c r="B92" s="45"/>
      <c r="C92" s="19" t="s">
        <v>326</v>
      </c>
      <c r="D92" s="19">
        <f t="shared" si="2"/>
        <v>38.6</v>
      </c>
      <c r="E92" s="19"/>
      <c r="F92" s="19">
        <v>27.6</v>
      </c>
      <c r="G92" s="19">
        <v>1.3</v>
      </c>
      <c r="H92" s="19">
        <v>1.3</v>
      </c>
      <c r="I92" s="19">
        <v>1.4</v>
      </c>
      <c r="J92" s="19">
        <v>2.2000000000000002</v>
      </c>
      <c r="K92" s="19">
        <v>0.3</v>
      </c>
      <c r="L92" s="19">
        <v>2.2999999999999998</v>
      </c>
      <c r="M92" s="19">
        <v>1.1000000000000001</v>
      </c>
      <c r="N92" s="19">
        <v>1.4</v>
      </c>
    </row>
    <row r="93" spans="1:16" s="2" customFormat="1" ht="12.75" customHeight="1">
      <c r="A93" s="30" t="s">
        <v>327</v>
      </c>
      <c r="B93" s="45" t="s">
        <v>328</v>
      </c>
      <c r="C93" s="19" t="s">
        <v>146</v>
      </c>
      <c r="D93" s="19">
        <f t="shared" si="2"/>
        <v>0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6" s="2" customFormat="1" ht="27" customHeight="1">
      <c r="A94" s="32"/>
      <c r="B94" s="45"/>
      <c r="C94" s="19" t="s">
        <v>326</v>
      </c>
      <c r="D94" s="19">
        <f t="shared" si="2"/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6" s="2" customFormat="1" ht="25.5">
      <c r="A95" s="32" t="s">
        <v>143</v>
      </c>
      <c r="B95" s="24" t="s">
        <v>150</v>
      </c>
      <c r="C95" s="19" t="s">
        <v>151</v>
      </c>
      <c r="D95" s="19">
        <f t="shared" si="2"/>
        <v>411176</v>
      </c>
      <c r="E95" s="19"/>
      <c r="F95" s="19">
        <v>278460</v>
      </c>
      <c r="G95" s="19">
        <v>3720</v>
      </c>
      <c r="H95" s="19"/>
      <c r="I95" s="19">
        <v>28206</v>
      </c>
      <c r="J95" s="19">
        <v>20650</v>
      </c>
      <c r="K95" s="19"/>
      <c r="L95" s="19">
        <v>41310</v>
      </c>
      <c r="M95" s="19">
        <v>18440</v>
      </c>
      <c r="N95" s="19">
        <v>20390</v>
      </c>
    </row>
    <row r="96" spans="1:16" s="2" customFormat="1" ht="38.25">
      <c r="A96" s="17" t="s">
        <v>144</v>
      </c>
      <c r="B96" s="24" t="s">
        <v>155</v>
      </c>
      <c r="C96" s="19" t="s">
        <v>23</v>
      </c>
      <c r="D96" s="19">
        <f t="shared" si="2"/>
        <v>2</v>
      </c>
      <c r="E96" s="19"/>
      <c r="F96" s="19"/>
      <c r="G96" s="19"/>
      <c r="H96" s="19">
        <v>1</v>
      </c>
      <c r="I96" s="19"/>
      <c r="J96" s="19">
        <v>1</v>
      </c>
      <c r="K96" s="19">
        <v>1</v>
      </c>
      <c r="L96" s="19"/>
      <c r="M96" s="19"/>
      <c r="N96" s="19"/>
    </row>
    <row r="97" spans="1:14" s="2" customFormat="1" ht="25.5">
      <c r="A97" s="17" t="s">
        <v>147</v>
      </c>
      <c r="B97" s="24" t="s">
        <v>157</v>
      </c>
      <c r="C97" s="19" t="s">
        <v>23</v>
      </c>
      <c r="D97" s="19">
        <f t="shared" si="2"/>
        <v>28</v>
      </c>
      <c r="E97" s="19"/>
      <c r="F97" s="19">
        <v>14</v>
      </c>
      <c r="G97" s="19">
        <v>3</v>
      </c>
      <c r="H97" s="19">
        <v>1</v>
      </c>
      <c r="I97" s="19">
        <v>2</v>
      </c>
      <c r="J97" s="19">
        <v>2</v>
      </c>
      <c r="K97" s="19">
        <v>1</v>
      </c>
      <c r="L97" s="19">
        <v>4</v>
      </c>
      <c r="M97" s="19">
        <v>1</v>
      </c>
      <c r="N97" s="19">
        <v>1</v>
      </c>
    </row>
    <row r="98" spans="1:14" s="2" customFormat="1" ht="27.75" customHeight="1">
      <c r="A98" s="17" t="s">
        <v>329</v>
      </c>
      <c r="B98" s="23" t="s">
        <v>159</v>
      </c>
      <c r="C98" s="19" t="s">
        <v>23</v>
      </c>
      <c r="D98" s="19">
        <f t="shared" si="2"/>
        <v>6</v>
      </c>
      <c r="E98" s="19"/>
      <c r="F98" s="19">
        <v>2</v>
      </c>
      <c r="G98" s="19">
        <v>2</v>
      </c>
      <c r="H98" s="19"/>
      <c r="I98" s="19"/>
      <c r="J98" s="19">
        <v>1</v>
      </c>
      <c r="K98" s="19">
        <v>1</v>
      </c>
      <c r="L98" s="19">
        <v>1</v>
      </c>
      <c r="M98" s="19"/>
      <c r="N98" s="19"/>
    </row>
    <row r="99" spans="1:14" s="2" customFormat="1" ht="38.25">
      <c r="A99" s="17" t="s">
        <v>148</v>
      </c>
      <c r="B99" s="24" t="s">
        <v>161</v>
      </c>
      <c r="C99" s="19" t="s">
        <v>151</v>
      </c>
      <c r="D99" s="19">
        <f t="shared" si="2"/>
        <v>147300</v>
      </c>
      <c r="E99" s="19"/>
      <c r="F99" s="19">
        <v>72300</v>
      </c>
      <c r="G99" s="19">
        <v>9600</v>
      </c>
      <c r="H99" s="19">
        <v>7500</v>
      </c>
      <c r="I99" s="19">
        <v>12600</v>
      </c>
      <c r="J99" s="19">
        <v>18200</v>
      </c>
      <c r="K99" s="19">
        <v>2800</v>
      </c>
      <c r="L99" s="19">
        <v>12900</v>
      </c>
      <c r="M99" s="19">
        <v>4800</v>
      </c>
      <c r="N99" s="19">
        <v>9400</v>
      </c>
    </row>
    <row r="100" spans="1:14" s="2" customFormat="1" ht="25.5">
      <c r="A100" s="17" t="s">
        <v>330</v>
      </c>
      <c r="B100" s="23" t="s">
        <v>162</v>
      </c>
      <c r="C100" s="19" t="s">
        <v>151</v>
      </c>
      <c r="D100" s="19">
        <f t="shared" si="2"/>
        <v>81700</v>
      </c>
      <c r="E100" s="19"/>
      <c r="F100" s="19">
        <v>43300</v>
      </c>
      <c r="G100" s="19">
        <v>5600</v>
      </c>
      <c r="H100" s="19">
        <v>1600</v>
      </c>
      <c r="I100" s="19">
        <v>7300</v>
      </c>
      <c r="J100" s="19">
        <v>7700</v>
      </c>
      <c r="K100" s="19">
        <v>1200</v>
      </c>
      <c r="L100" s="19">
        <v>9400</v>
      </c>
      <c r="M100" s="19">
        <v>3000</v>
      </c>
      <c r="N100" s="19">
        <v>3800</v>
      </c>
    </row>
    <row r="101" spans="1:14" s="2" customFormat="1" ht="51">
      <c r="A101" s="17" t="s">
        <v>331</v>
      </c>
      <c r="B101" s="24" t="s">
        <v>163</v>
      </c>
      <c r="C101" s="19" t="s">
        <v>151</v>
      </c>
      <c r="D101" s="19">
        <f t="shared" si="2"/>
        <v>3636</v>
      </c>
      <c r="E101" s="19"/>
      <c r="F101" s="19">
        <v>1790</v>
      </c>
      <c r="G101" s="19">
        <v>320</v>
      </c>
      <c r="H101" s="19">
        <v>95</v>
      </c>
      <c r="I101" s="19">
        <v>155</v>
      </c>
      <c r="J101" s="19"/>
      <c r="K101" s="19"/>
      <c r="L101" s="19">
        <v>682</v>
      </c>
      <c r="M101" s="19"/>
      <c r="N101" s="19">
        <v>594</v>
      </c>
    </row>
    <row r="102" spans="1:14" s="2" customFormat="1" ht="25.5">
      <c r="A102" s="17" t="s">
        <v>149</v>
      </c>
      <c r="B102" s="24" t="s">
        <v>165</v>
      </c>
      <c r="C102" s="19" t="s">
        <v>151</v>
      </c>
      <c r="D102" s="19">
        <f t="shared" si="2"/>
        <v>104297</v>
      </c>
      <c r="E102" s="19"/>
      <c r="F102" s="19">
        <v>60413</v>
      </c>
      <c r="G102" s="19">
        <v>6860</v>
      </c>
      <c r="H102" s="19">
        <v>5600</v>
      </c>
      <c r="I102" s="19">
        <v>4972</v>
      </c>
      <c r="J102" s="19">
        <v>6560</v>
      </c>
      <c r="K102" s="19">
        <v>1900</v>
      </c>
      <c r="L102" s="19">
        <v>9974</v>
      </c>
      <c r="M102" s="19">
        <v>4235</v>
      </c>
      <c r="N102" s="19">
        <v>5683</v>
      </c>
    </row>
    <row r="103" spans="1:14" s="2" customFormat="1" ht="25.5">
      <c r="A103" s="17" t="s">
        <v>152</v>
      </c>
      <c r="B103" s="23" t="s">
        <v>167</v>
      </c>
      <c r="C103" s="19" t="s">
        <v>151</v>
      </c>
      <c r="D103" s="19">
        <f t="shared" si="2"/>
        <v>54040</v>
      </c>
      <c r="E103" s="19"/>
      <c r="F103" s="19">
        <v>31449</v>
      </c>
      <c r="G103" s="19">
        <v>3755</v>
      </c>
      <c r="H103" s="19">
        <v>3542</v>
      </c>
      <c r="I103" s="19">
        <v>3020</v>
      </c>
      <c r="J103" s="19">
        <v>1191</v>
      </c>
      <c r="K103" s="19">
        <v>293</v>
      </c>
      <c r="L103" s="19">
        <v>4790</v>
      </c>
      <c r="M103" s="19">
        <v>3586</v>
      </c>
      <c r="N103" s="19">
        <v>2707</v>
      </c>
    </row>
    <row r="104" spans="1:14" s="2" customFormat="1" ht="63.75">
      <c r="A104" s="17" t="s">
        <v>153</v>
      </c>
      <c r="B104" s="24" t="s">
        <v>168</v>
      </c>
      <c r="C104" s="19" t="s">
        <v>151</v>
      </c>
      <c r="D104" s="19">
        <f t="shared" ref="D104:D167" si="3">SUM(F104:N104)-K104</f>
        <v>1266</v>
      </c>
      <c r="E104" s="19"/>
      <c r="F104" s="19">
        <v>552</v>
      </c>
      <c r="G104" s="19">
        <v>190</v>
      </c>
      <c r="H104" s="19">
        <v>95</v>
      </c>
      <c r="I104" s="19">
        <v>18</v>
      </c>
      <c r="J104" s="19"/>
      <c r="K104" s="19"/>
      <c r="L104" s="19">
        <v>129</v>
      </c>
      <c r="M104" s="19"/>
      <c r="N104" s="19">
        <v>282</v>
      </c>
    </row>
    <row r="105" spans="1:14" s="2" customFormat="1" ht="51">
      <c r="A105" s="17" t="s">
        <v>332</v>
      </c>
      <c r="B105" s="24" t="s">
        <v>333</v>
      </c>
      <c r="C105" s="19" t="s">
        <v>23</v>
      </c>
      <c r="D105" s="19">
        <f t="shared" si="3"/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s="2" customFormat="1" ht="25.5">
      <c r="A106" s="17" t="s">
        <v>154</v>
      </c>
      <c r="B106" s="24" t="s">
        <v>170</v>
      </c>
      <c r="C106" s="19" t="s">
        <v>151</v>
      </c>
      <c r="D106" s="19">
        <f t="shared" si="3"/>
        <v>46864</v>
      </c>
      <c r="E106" s="19"/>
      <c r="F106" s="19">
        <v>18282</v>
      </c>
      <c r="G106" s="19">
        <v>5640</v>
      </c>
      <c r="H106" s="19"/>
      <c r="I106" s="19"/>
      <c r="J106" s="19">
        <v>9460</v>
      </c>
      <c r="K106" s="19"/>
      <c r="L106" s="19">
        <v>6120</v>
      </c>
      <c r="M106" s="19">
        <v>4850</v>
      </c>
      <c r="N106" s="19">
        <v>2512</v>
      </c>
    </row>
    <row r="107" spans="1:14" s="2" customFormat="1" ht="25.5">
      <c r="A107" s="17" t="s">
        <v>334</v>
      </c>
      <c r="B107" s="23" t="s">
        <v>167</v>
      </c>
      <c r="C107" s="19" t="s">
        <v>151</v>
      </c>
      <c r="D107" s="19">
        <f t="shared" si="3"/>
        <v>17897</v>
      </c>
      <c r="E107" s="19"/>
      <c r="F107" s="19">
        <v>5150</v>
      </c>
      <c r="G107" s="19">
        <v>3100</v>
      </c>
      <c r="H107" s="19"/>
      <c r="I107" s="19"/>
      <c r="J107" s="19">
        <v>4000</v>
      </c>
      <c r="K107" s="19"/>
      <c r="L107" s="19">
        <v>1865</v>
      </c>
      <c r="M107" s="19">
        <v>2552</v>
      </c>
      <c r="N107" s="19">
        <v>1230</v>
      </c>
    </row>
    <row r="108" spans="1:14" s="2" customFormat="1" ht="63.75">
      <c r="A108" s="17" t="s">
        <v>335</v>
      </c>
      <c r="B108" s="24" t="s">
        <v>171</v>
      </c>
      <c r="C108" s="19" t="s">
        <v>151</v>
      </c>
      <c r="D108" s="19">
        <f t="shared" si="3"/>
        <v>144</v>
      </c>
      <c r="E108" s="19"/>
      <c r="F108" s="19">
        <v>56</v>
      </c>
      <c r="G108" s="19"/>
      <c r="H108" s="19"/>
      <c r="I108" s="19"/>
      <c r="J108" s="19"/>
      <c r="K108" s="19"/>
      <c r="L108" s="19"/>
      <c r="M108" s="19">
        <v>88</v>
      </c>
      <c r="N108" s="19"/>
    </row>
    <row r="109" spans="1:14" s="2" customFormat="1" ht="51">
      <c r="A109" s="17" t="s">
        <v>336</v>
      </c>
      <c r="B109" s="24" t="s">
        <v>337</v>
      </c>
      <c r="C109" s="19" t="s">
        <v>23</v>
      </c>
      <c r="D109" s="19">
        <f t="shared" si="3"/>
        <v>3</v>
      </c>
      <c r="E109" s="19"/>
      <c r="F109" s="19"/>
      <c r="G109" s="19"/>
      <c r="H109" s="19">
        <v>1</v>
      </c>
      <c r="I109" s="19">
        <v>1</v>
      </c>
      <c r="J109" s="19">
        <v>1</v>
      </c>
      <c r="K109" s="19">
        <v>1</v>
      </c>
      <c r="L109" s="19"/>
      <c r="M109" s="19"/>
      <c r="N109" s="19"/>
    </row>
    <row r="110" spans="1:14" s="2" customFormat="1" ht="28.35" customHeight="1">
      <c r="A110" s="17"/>
      <c r="B110" s="20" t="s">
        <v>338</v>
      </c>
      <c r="C110" s="19"/>
      <c r="D110" s="19">
        <f t="shared" si="3"/>
        <v>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s="2" customFormat="1" ht="65.849999999999994" customHeight="1">
      <c r="A111" s="17" t="s">
        <v>156</v>
      </c>
      <c r="B111" s="24" t="s">
        <v>339</v>
      </c>
      <c r="C111" s="19" t="s">
        <v>23</v>
      </c>
      <c r="D111" s="19">
        <f t="shared" si="3"/>
        <v>2</v>
      </c>
      <c r="E111" s="19"/>
      <c r="F111" s="19">
        <v>2</v>
      </c>
      <c r="G111" s="19"/>
      <c r="H111" s="19"/>
      <c r="I111" s="19"/>
      <c r="J111" s="19"/>
      <c r="K111" s="19"/>
      <c r="L111" s="19"/>
      <c r="M111" s="19"/>
      <c r="N111" s="19"/>
    </row>
    <row r="112" spans="1:14" s="2" customFormat="1" ht="15.75" customHeight="1">
      <c r="A112" s="17" t="s">
        <v>158</v>
      </c>
      <c r="B112" s="23" t="s">
        <v>43</v>
      </c>
      <c r="C112" s="19" t="s">
        <v>173</v>
      </c>
      <c r="D112" s="19">
        <f t="shared" si="3"/>
        <v>131</v>
      </c>
      <c r="E112" s="19"/>
      <c r="F112" s="19">
        <v>131</v>
      </c>
      <c r="G112" s="19"/>
      <c r="H112" s="19"/>
      <c r="I112" s="19"/>
      <c r="J112" s="19"/>
      <c r="K112" s="19"/>
      <c r="L112" s="19"/>
      <c r="M112" s="19"/>
      <c r="N112" s="19"/>
    </row>
    <row r="113" spans="1:15" s="4" customFormat="1" ht="81.599999999999994" customHeight="1">
      <c r="A113" s="17" t="s">
        <v>160</v>
      </c>
      <c r="B113" s="24" t="s">
        <v>175</v>
      </c>
      <c r="C113" s="19" t="s">
        <v>136</v>
      </c>
      <c r="D113" s="19">
        <f t="shared" si="3"/>
        <v>122</v>
      </c>
      <c r="E113" s="19"/>
      <c r="F113" s="19">
        <v>122</v>
      </c>
      <c r="G113" s="19"/>
      <c r="H113" s="19"/>
      <c r="I113" s="19"/>
      <c r="J113" s="19"/>
      <c r="K113" s="19"/>
      <c r="L113" s="19"/>
      <c r="M113" s="19"/>
      <c r="N113" s="19"/>
    </row>
    <row r="114" spans="1:15" s="2" customFormat="1" ht="29.1" customHeight="1">
      <c r="A114" s="17" t="s">
        <v>164</v>
      </c>
      <c r="B114" s="24" t="s">
        <v>177</v>
      </c>
      <c r="C114" s="19" t="s">
        <v>23</v>
      </c>
      <c r="D114" s="19">
        <f t="shared" si="3"/>
        <v>3</v>
      </c>
      <c r="E114" s="19"/>
      <c r="F114" s="19">
        <v>1</v>
      </c>
      <c r="G114" s="19"/>
      <c r="H114" s="19"/>
      <c r="I114" s="19">
        <v>1</v>
      </c>
      <c r="J114" s="19"/>
      <c r="K114" s="19"/>
      <c r="L114" s="19"/>
      <c r="M114" s="19"/>
      <c r="N114" s="19">
        <v>1</v>
      </c>
    </row>
    <row r="115" spans="1:15" s="2" customFormat="1" ht="19.149999999999999" customHeight="1">
      <c r="A115" s="17" t="s">
        <v>166</v>
      </c>
      <c r="B115" s="23" t="s">
        <v>43</v>
      </c>
      <c r="C115" s="19" t="s">
        <v>44</v>
      </c>
      <c r="D115" s="19">
        <f t="shared" si="3"/>
        <v>126</v>
      </c>
      <c r="E115" s="19"/>
      <c r="F115" s="19">
        <v>70</v>
      </c>
      <c r="G115" s="19"/>
      <c r="H115" s="19"/>
      <c r="I115" s="19">
        <v>24</v>
      </c>
      <c r="J115" s="19"/>
      <c r="K115" s="19"/>
      <c r="L115" s="19"/>
      <c r="M115" s="19"/>
      <c r="N115" s="19">
        <v>32</v>
      </c>
    </row>
    <row r="116" spans="1:15" s="2" customFormat="1" ht="66.599999999999994" customHeight="1">
      <c r="A116" s="17" t="s">
        <v>169</v>
      </c>
      <c r="B116" s="24" t="s">
        <v>340</v>
      </c>
      <c r="C116" s="19" t="s">
        <v>23</v>
      </c>
      <c r="D116" s="19">
        <f t="shared" si="3"/>
        <v>2</v>
      </c>
      <c r="E116" s="19"/>
      <c r="F116" s="19">
        <v>2</v>
      </c>
      <c r="G116" s="19"/>
      <c r="H116" s="19"/>
      <c r="I116" s="19"/>
      <c r="J116" s="19"/>
      <c r="K116" s="19"/>
      <c r="L116" s="19"/>
      <c r="M116" s="19"/>
      <c r="N116" s="19"/>
    </row>
    <row r="117" spans="1:15" s="2" customFormat="1" ht="91.5" customHeight="1">
      <c r="A117" s="17" t="s">
        <v>172</v>
      </c>
      <c r="B117" s="24" t="s">
        <v>341</v>
      </c>
      <c r="C117" s="19" t="s">
        <v>136</v>
      </c>
      <c r="D117" s="19">
        <f t="shared" si="3"/>
        <v>462</v>
      </c>
      <c r="E117" s="19"/>
      <c r="F117" s="19">
        <v>462</v>
      </c>
      <c r="G117" s="19"/>
      <c r="H117" s="19"/>
      <c r="I117" s="19"/>
      <c r="J117" s="19"/>
      <c r="K117" s="19"/>
      <c r="L117" s="19"/>
      <c r="M117" s="19"/>
      <c r="N117" s="19"/>
    </row>
    <row r="118" spans="1:15" s="2" customFormat="1" ht="78" customHeight="1">
      <c r="A118" s="17" t="s">
        <v>174</v>
      </c>
      <c r="B118" s="24" t="s">
        <v>342</v>
      </c>
      <c r="C118" s="19" t="s">
        <v>23</v>
      </c>
      <c r="D118" s="19">
        <f t="shared" si="3"/>
        <v>112862</v>
      </c>
      <c r="E118" s="19"/>
      <c r="F118" s="19">
        <v>112862</v>
      </c>
      <c r="G118" s="19"/>
      <c r="H118" s="19"/>
      <c r="I118" s="19"/>
      <c r="J118" s="19"/>
      <c r="K118" s="19"/>
      <c r="L118" s="19"/>
      <c r="M118" s="19"/>
      <c r="N118" s="19"/>
    </row>
    <row r="119" spans="1:15" s="2" customFormat="1" ht="51" customHeight="1">
      <c r="A119" s="17" t="s">
        <v>176</v>
      </c>
      <c r="B119" s="24" t="s">
        <v>343</v>
      </c>
      <c r="C119" s="19" t="s">
        <v>23</v>
      </c>
      <c r="D119" s="19">
        <f t="shared" si="3"/>
        <v>4</v>
      </c>
      <c r="E119" s="19"/>
      <c r="F119" s="19">
        <v>3</v>
      </c>
      <c r="G119" s="19"/>
      <c r="H119" s="19"/>
      <c r="I119" s="19"/>
      <c r="J119" s="19"/>
      <c r="K119" s="19"/>
      <c r="L119" s="19">
        <v>1</v>
      </c>
      <c r="M119" s="19"/>
      <c r="N119" s="19"/>
    </row>
    <row r="120" spans="1:15" s="2" customFormat="1" ht="84.95" customHeight="1">
      <c r="A120" s="17" t="s">
        <v>178</v>
      </c>
      <c r="B120" s="24" t="s">
        <v>344</v>
      </c>
      <c r="C120" s="19" t="s">
        <v>136</v>
      </c>
      <c r="D120" s="19">
        <f t="shared" si="3"/>
        <v>4033</v>
      </c>
      <c r="E120" s="19"/>
      <c r="F120" s="19">
        <v>2587</v>
      </c>
      <c r="G120" s="19"/>
      <c r="H120" s="19"/>
      <c r="I120" s="19"/>
      <c r="J120" s="19"/>
      <c r="K120" s="19"/>
      <c r="L120" s="19">
        <v>1446</v>
      </c>
      <c r="M120" s="19"/>
      <c r="N120" s="19"/>
    </row>
    <row r="121" spans="1:15" s="2" customFormat="1" ht="69.95" customHeight="1">
      <c r="A121" s="17" t="s">
        <v>179</v>
      </c>
      <c r="B121" s="24" t="s">
        <v>345</v>
      </c>
      <c r="C121" s="19" t="s">
        <v>23</v>
      </c>
      <c r="D121" s="19">
        <f t="shared" si="3"/>
        <v>527444</v>
      </c>
      <c r="E121" s="19"/>
      <c r="F121" s="19">
        <v>348183</v>
      </c>
      <c r="G121" s="19"/>
      <c r="H121" s="19"/>
      <c r="I121" s="19"/>
      <c r="J121" s="19"/>
      <c r="K121" s="19"/>
      <c r="L121" s="19">
        <v>179261</v>
      </c>
      <c r="M121" s="19"/>
      <c r="N121" s="19"/>
    </row>
    <row r="122" spans="1:15" ht="25.5">
      <c r="A122" s="17"/>
      <c r="B122" s="26" t="s">
        <v>183</v>
      </c>
      <c r="C122" s="19"/>
      <c r="D122" s="19">
        <f t="shared" si="3"/>
        <v>0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/>
    </row>
    <row r="123" spans="1:15" ht="40.5" customHeight="1">
      <c r="A123" s="17" t="s">
        <v>180</v>
      </c>
      <c r="B123" s="21" t="s">
        <v>185</v>
      </c>
      <c r="C123" s="19" t="s">
        <v>23</v>
      </c>
      <c r="D123" s="19">
        <f t="shared" si="3"/>
        <v>11</v>
      </c>
      <c r="E123" s="19"/>
      <c r="F123" s="19">
        <v>4</v>
      </c>
      <c r="G123" s="19">
        <v>1</v>
      </c>
      <c r="H123" s="19">
        <v>1</v>
      </c>
      <c r="I123" s="19">
        <v>1</v>
      </c>
      <c r="J123" s="19">
        <v>1</v>
      </c>
      <c r="K123" s="19"/>
      <c r="L123" s="19">
        <v>1</v>
      </c>
      <c r="M123" s="19">
        <v>1</v>
      </c>
      <c r="N123" s="19">
        <v>1</v>
      </c>
      <c r="O123"/>
    </row>
    <row r="124" spans="1:15" ht="50.25" customHeight="1">
      <c r="A124" s="17" t="s">
        <v>346</v>
      </c>
      <c r="B124" s="21" t="s">
        <v>187</v>
      </c>
      <c r="C124" s="19" t="s">
        <v>23</v>
      </c>
      <c r="D124" s="19">
        <f t="shared" si="3"/>
        <v>0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/>
    </row>
    <row r="125" spans="1:15" ht="64.5" customHeight="1">
      <c r="A125" s="17" t="s">
        <v>181</v>
      </c>
      <c r="B125" s="21" t="s">
        <v>189</v>
      </c>
      <c r="C125" s="19" t="s">
        <v>136</v>
      </c>
      <c r="D125" s="19">
        <f t="shared" si="3"/>
        <v>6086</v>
      </c>
      <c r="E125" s="19"/>
      <c r="F125" s="19">
        <v>3947</v>
      </c>
      <c r="G125" s="19">
        <v>231</v>
      </c>
      <c r="H125" s="19">
        <v>246</v>
      </c>
      <c r="I125" s="19">
        <v>216</v>
      </c>
      <c r="J125" s="19">
        <v>345</v>
      </c>
      <c r="K125" s="19"/>
      <c r="L125" s="19">
        <v>600</v>
      </c>
      <c r="M125" s="19">
        <v>225</v>
      </c>
      <c r="N125" s="19">
        <v>276</v>
      </c>
      <c r="O125"/>
    </row>
    <row r="126" spans="1:15" s="7" customFormat="1" ht="27.75" customHeight="1">
      <c r="A126" s="17"/>
      <c r="B126" s="26" t="s">
        <v>190</v>
      </c>
      <c r="C126" s="19"/>
      <c r="D126" s="19">
        <f t="shared" si="3"/>
        <v>0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5" s="7" customFormat="1" ht="39.75" customHeight="1">
      <c r="A127" s="17" t="s">
        <v>182</v>
      </c>
      <c r="B127" s="21" t="s">
        <v>192</v>
      </c>
      <c r="C127" s="19" t="s">
        <v>23</v>
      </c>
      <c r="D127" s="19">
        <f t="shared" si="3"/>
        <v>22</v>
      </c>
      <c r="E127" s="19"/>
      <c r="F127" s="19">
        <v>10</v>
      </c>
      <c r="G127" s="19">
        <v>1</v>
      </c>
      <c r="H127" s="19">
        <v>1</v>
      </c>
      <c r="I127" s="19">
        <v>1</v>
      </c>
      <c r="J127" s="19">
        <v>3</v>
      </c>
      <c r="K127" s="19"/>
      <c r="L127" s="19">
        <v>3</v>
      </c>
      <c r="M127" s="19">
        <v>1</v>
      </c>
      <c r="N127" s="19">
        <v>2</v>
      </c>
    </row>
    <row r="128" spans="1:15" s="7" customFormat="1" ht="51" hidden="1">
      <c r="A128" s="17" t="s">
        <v>193</v>
      </c>
      <c r="B128" s="21" t="s">
        <v>194</v>
      </c>
      <c r="C128" s="19" t="s">
        <v>23</v>
      </c>
      <c r="D128" s="19">
        <f t="shared" si="3"/>
        <v>0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5" s="7" customFormat="1" ht="25.5" hidden="1">
      <c r="A129" s="17" t="s">
        <v>195</v>
      </c>
      <c r="B129" s="21" t="s">
        <v>196</v>
      </c>
      <c r="C129" s="19" t="s">
        <v>197</v>
      </c>
      <c r="D129" s="19">
        <f t="shared" si="3"/>
        <v>451</v>
      </c>
      <c r="E129" s="19"/>
      <c r="F129" s="19">
        <v>213</v>
      </c>
      <c r="G129" s="19"/>
      <c r="H129" s="19"/>
      <c r="I129" s="19">
        <v>10</v>
      </c>
      <c r="J129" s="19"/>
      <c r="K129" s="19"/>
      <c r="L129" s="19">
        <v>128</v>
      </c>
      <c r="M129" s="19"/>
      <c r="N129" s="19">
        <v>100</v>
      </c>
    </row>
    <row r="130" spans="1:15" s="7" customFormat="1" ht="38.25" hidden="1">
      <c r="A130" s="17" t="s">
        <v>198</v>
      </c>
      <c r="B130" s="21" t="s">
        <v>199</v>
      </c>
      <c r="C130" s="19" t="s">
        <v>197</v>
      </c>
      <c r="D130" s="19">
        <f t="shared" si="3"/>
        <v>0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5" s="7" customFormat="1" ht="25.5" hidden="1">
      <c r="A131" s="17" t="s">
        <v>200</v>
      </c>
      <c r="B131" s="21" t="s">
        <v>201</v>
      </c>
      <c r="C131" s="19" t="s">
        <v>23</v>
      </c>
      <c r="D131" s="19">
        <f t="shared" si="3"/>
        <v>0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5" s="7" customFormat="1" ht="51" hidden="1">
      <c r="A132" s="17" t="s">
        <v>202</v>
      </c>
      <c r="B132" s="21" t="s">
        <v>203</v>
      </c>
      <c r="C132" s="19" t="s">
        <v>23</v>
      </c>
      <c r="D132" s="19">
        <f t="shared" si="3"/>
        <v>4</v>
      </c>
      <c r="E132" s="19"/>
      <c r="F132" s="19">
        <v>1</v>
      </c>
      <c r="G132" s="19"/>
      <c r="H132" s="19"/>
      <c r="I132" s="19">
        <v>1</v>
      </c>
      <c r="J132" s="19"/>
      <c r="K132" s="19"/>
      <c r="L132" s="19">
        <v>1</v>
      </c>
      <c r="M132" s="19"/>
      <c r="N132" s="19">
        <v>1</v>
      </c>
    </row>
    <row r="133" spans="1:15" s="7" customFormat="1" ht="25.5" hidden="1">
      <c r="A133" s="17" t="s">
        <v>204</v>
      </c>
      <c r="B133" s="21" t="s">
        <v>205</v>
      </c>
      <c r="C133" s="19" t="s">
        <v>23</v>
      </c>
      <c r="D133" s="19">
        <f t="shared" si="3"/>
        <v>0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5" s="7" customFormat="1" ht="76.5" hidden="1">
      <c r="A134" s="17" t="s">
        <v>206</v>
      </c>
      <c r="B134" s="21" t="s">
        <v>207</v>
      </c>
      <c r="C134" s="19" t="s">
        <v>23</v>
      </c>
      <c r="D134" s="19">
        <f t="shared" si="3"/>
        <v>3</v>
      </c>
      <c r="E134" s="19"/>
      <c r="F134" s="19">
        <v>1</v>
      </c>
      <c r="G134" s="19"/>
      <c r="H134" s="19"/>
      <c r="I134" s="19">
        <v>1</v>
      </c>
      <c r="J134" s="19"/>
      <c r="K134" s="19"/>
      <c r="L134" s="19">
        <v>1</v>
      </c>
      <c r="M134" s="19"/>
      <c r="N134" s="19"/>
    </row>
    <row r="135" spans="1:15" ht="25.5" hidden="1">
      <c r="A135" s="17" t="s">
        <v>193</v>
      </c>
      <c r="B135" s="21" t="s">
        <v>208</v>
      </c>
      <c r="C135" s="19" t="s">
        <v>23</v>
      </c>
      <c r="D135" s="19">
        <f t="shared" si="3"/>
        <v>0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/>
    </row>
    <row r="136" spans="1:15" ht="51" hidden="1">
      <c r="A136" s="17" t="s">
        <v>209</v>
      </c>
      <c r="B136" s="21" t="s">
        <v>210</v>
      </c>
      <c r="C136" s="19" t="s">
        <v>23</v>
      </c>
      <c r="D136" s="19">
        <f t="shared" si="3"/>
        <v>3</v>
      </c>
      <c r="E136" s="19"/>
      <c r="F136" s="19">
        <v>1</v>
      </c>
      <c r="G136" s="19"/>
      <c r="H136" s="19"/>
      <c r="I136" s="19">
        <v>1</v>
      </c>
      <c r="J136" s="19"/>
      <c r="K136" s="19"/>
      <c r="L136" s="19">
        <v>1</v>
      </c>
      <c r="M136" s="19"/>
      <c r="N136" s="19"/>
      <c r="O136"/>
    </row>
    <row r="137" spans="1:15" ht="25.5" hidden="1">
      <c r="A137" s="17" t="s">
        <v>211</v>
      </c>
      <c r="B137" s="21" t="s">
        <v>212</v>
      </c>
      <c r="C137" s="19" t="s">
        <v>23</v>
      </c>
      <c r="D137" s="19">
        <f t="shared" si="3"/>
        <v>0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/>
    </row>
    <row r="138" spans="1:15" ht="63.75" hidden="1">
      <c r="A138" s="17" t="s">
        <v>213</v>
      </c>
      <c r="B138" s="21" t="s">
        <v>214</v>
      </c>
      <c r="C138" s="19" t="s">
        <v>23</v>
      </c>
      <c r="D138" s="19">
        <f t="shared" si="3"/>
        <v>3</v>
      </c>
      <c r="E138" s="19"/>
      <c r="F138" s="19">
        <v>1</v>
      </c>
      <c r="G138" s="19"/>
      <c r="H138" s="19"/>
      <c r="I138" s="19">
        <v>1</v>
      </c>
      <c r="J138" s="19"/>
      <c r="K138" s="19"/>
      <c r="L138" s="19">
        <v>1</v>
      </c>
      <c r="M138" s="19"/>
      <c r="N138" s="19"/>
      <c r="O138"/>
    </row>
    <row r="139" spans="1:15" ht="51" hidden="1">
      <c r="A139" s="17" t="s">
        <v>215</v>
      </c>
      <c r="B139" s="21" t="s">
        <v>216</v>
      </c>
      <c r="C139" s="19" t="s">
        <v>23</v>
      </c>
      <c r="D139" s="19">
        <f t="shared" si="3"/>
        <v>0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/>
    </row>
    <row r="140" spans="1:15" ht="25.5" hidden="1">
      <c r="A140" s="17" t="s">
        <v>217</v>
      </c>
      <c r="B140" s="21" t="s">
        <v>218</v>
      </c>
      <c r="C140" s="19" t="s">
        <v>23</v>
      </c>
      <c r="D140" s="19">
        <f t="shared" si="3"/>
        <v>0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/>
    </row>
    <row r="141" spans="1:15" ht="12" hidden="1" customHeight="1">
      <c r="A141" s="17" t="s">
        <v>219</v>
      </c>
      <c r="B141" s="21" t="s">
        <v>220</v>
      </c>
      <c r="C141" s="19" t="s">
        <v>23</v>
      </c>
      <c r="D141" s="19">
        <f t="shared" si="3"/>
        <v>2</v>
      </c>
      <c r="E141" s="19"/>
      <c r="F141" s="19">
        <v>1</v>
      </c>
      <c r="G141" s="19"/>
      <c r="H141" s="19"/>
      <c r="I141" s="19"/>
      <c r="J141" s="19"/>
      <c r="K141" s="19"/>
      <c r="L141" s="19">
        <v>1</v>
      </c>
      <c r="M141" s="19"/>
      <c r="N141" s="19"/>
      <c r="O141"/>
    </row>
    <row r="142" spans="1:15" ht="38.25" hidden="1">
      <c r="A142" s="17" t="s">
        <v>221</v>
      </c>
      <c r="B142" s="21" t="s">
        <v>222</v>
      </c>
      <c r="C142" s="19" t="s">
        <v>23</v>
      </c>
      <c r="D142" s="19">
        <f t="shared" si="3"/>
        <v>0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/>
    </row>
    <row r="143" spans="1:15" ht="38.25" hidden="1">
      <c r="A143" s="17" t="s">
        <v>223</v>
      </c>
      <c r="B143" s="21" t="s">
        <v>224</v>
      </c>
      <c r="C143" s="19" t="s">
        <v>23</v>
      </c>
      <c r="D143" s="19">
        <f t="shared" si="3"/>
        <v>3</v>
      </c>
      <c r="E143" s="19"/>
      <c r="F143" s="19">
        <v>1</v>
      </c>
      <c r="G143" s="19"/>
      <c r="H143" s="19"/>
      <c r="I143" s="19">
        <v>1</v>
      </c>
      <c r="J143" s="19"/>
      <c r="K143" s="19"/>
      <c r="L143" s="19">
        <v>1</v>
      </c>
      <c r="M143" s="19"/>
      <c r="N143" s="19"/>
      <c r="O143"/>
    </row>
    <row r="144" spans="1:15" hidden="1">
      <c r="A144" s="17" t="s">
        <v>225</v>
      </c>
      <c r="B144" s="21" t="s">
        <v>226</v>
      </c>
      <c r="C144" s="19" t="s">
        <v>23</v>
      </c>
      <c r="D144" s="19">
        <f t="shared" si="3"/>
        <v>27</v>
      </c>
      <c r="E144" s="19"/>
      <c r="F144" s="19">
        <v>14</v>
      </c>
      <c r="G144" s="19">
        <v>1</v>
      </c>
      <c r="H144" s="19">
        <v>1</v>
      </c>
      <c r="I144" s="19">
        <v>5</v>
      </c>
      <c r="J144" s="19"/>
      <c r="K144" s="19"/>
      <c r="L144" s="19">
        <v>6</v>
      </c>
      <c r="M144" s="19"/>
      <c r="N144" s="19"/>
      <c r="O144"/>
    </row>
    <row r="145" spans="1:15" ht="63.75" hidden="1">
      <c r="A145" s="17" t="s">
        <v>227</v>
      </c>
      <c r="B145" s="21" t="s">
        <v>228</v>
      </c>
      <c r="C145" s="19" t="s">
        <v>229</v>
      </c>
      <c r="D145" s="19">
        <f t="shared" si="3"/>
        <v>1496</v>
      </c>
      <c r="E145" s="19"/>
      <c r="F145" s="19">
        <v>794</v>
      </c>
      <c r="G145" s="19"/>
      <c r="H145" s="19"/>
      <c r="I145" s="19">
        <v>75</v>
      </c>
      <c r="J145" s="19"/>
      <c r="K145" s="19"/>
      <c r="L145" s="19">
        <v>617</v>
      </c>
      <c r="M145" s="19"/>
      <c r="N145" s="19">
        <v>10</v>
      </c>
      <c r="O145"/>
    </row>
    <row r="146" spans="1:15" ht="25.5" hidden="1">
      <c r="A146" s="17" t="s">
        <v>230</v>
      </c>
      <c r="B146" s="21" t="s">
        <v>231</v>
      </c>
      <c r="C146" s="19" t="s">
        <v>23</v>
      </c>
      <c r="D146" s="19">
        <f t="shared" si="3"/>
        <v>0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/>
    </row>
    <row r="147" spans="1:15" ht="25.5" hidden="1">
      <c r="A147" s="17" t="s">
        <v>232</v>
      </c>
      <c r="B147" s="21" t="s">
        <v>233</v>
      </c>
      <c r="C147" s="19" t="s">
        <v>136</v>
      </c>
      <c r="D147" s="19">
        <f t="shared" si="3"/>
        <v>201</v>
      </c>
      <c r="E147" s="19"/>
      <c r="F147" s="19">
        <v>133</v>
      </c>
      <c r="G147" s="19">
        <v>2</v>
      </c>
      <c r="H147" s="19">
        <v>2</v>
      </c>
      <c r="I147" s="19">
        <v>3</v>
      </c>
      <c r="J147" s="19">
        <v>2</v>
      </c>
      <c r="K147" s="19"/>
      <c r="L147" s="19">
        <v>38</v>
      </c>
      <c r="M147" s="19">
        <v>3</v>
      </c>
      <c r="N147" s="19">
        <v>18</v>
      </c>
      <c r="O147"/>
    </row>
    <row r="148" spans="1:15" ht="25.5" hidden="1">
      <c r="A148" s="17" t="s">
        <v>234</v>
      </c>
      <c r="B148" s="21" t="s">
        <v>235</v>
      </c>
      <c r="C148" s="19" t="s">
        <v>136</v>
      </c>
      <c r="D148" s="19">
        <f t="shared" si="3"/>
        <v>744</v>
      </c>
      <c r="E148" s="19"/>
      <c r="F148" s="19">
        <v>419</v>
      </c>
      <c r="G148" s="19">
        <v>19</v>
      </c>
      <c r="H148" s="19">
        <v>18</v>
      </c>
      <c r="I148" s="19">
        <v>25</v>
      </c>
      <c r="J148" s="19">
        <v>9</v>
      </c>
      <c r="K148" s="19"/>
      <c r="L148" s="19">
        <v>183</v>
      </c>
      <c r="M148" s="19">
        <v>10</v>
      </c>
      <c r="N148" s="19">
        <v>61</v>
      </c>
      <c r="O148"/>
    </row>
    <row r="149" spans="1:15" ht="51" hidden="1">
      <c r="A149" s="17" t="s">
        <v>236</v>
      </c>
      <c r="B149" s="21" t="s">
        <v>237</v>
      </c>
      <c r="C149" s="19" t="s">
        <v>23</v>
      </c>
      <c r="D149" s="19">
        <f t="shared" si="3"/>
        <v>0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/>
    </row>
    <row r="150" spans="1:15" hidden="1">
      <c r="A150" s="17" t="s">
        <v>238</v>
      </c>
      <c r="B150" s="21" t="s">
        <v>239</v>
      </c>
      <c r="C150" s="19" t="s">
        <v>23</v>
      </c>
      <c r="D150" s="19">
        <f t="shared" si="3"/>
        <v>0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/>
    </row>
    <row r="151" spans="1:15" ht="51.75" hidden="1" customHeight="1">
      <c r="A151" s="17" t="s">
        <v>240</v>
      </c>
      <c r="B151" s="21" t="s">
        <v>241</v>
      </c>
      <c r="C151" s="19" t="s">
        <v>197</v>
      </c>
      <c r="D151" s="19">
        <f t="shared" si="3"/>
        <v>0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/>
    </row>
    <row r="152" spans="1:15" ht="51" hidden="1" customHeight="1">
      <c r="A152" s="17" t="s">
        <v>242</v>
      </c>
      <c r="B152" s="21" t="s">
        <v>243</v>
      </c>
      <c r="C152" s="19" t="s">
        <v>23</v>
      </c>
      <c r="D152" s="19">
        <f t="shared" si="3"/>
        <v>9</v>
      </c>
      <c r="E152" s="19"/>
      <c r="F152" s="19">
        <v>8</v>
      </c>
      <c r="G152" s="19"/>
      <c r="H152" s="19"/>
      <c r="I152" s="19"/>
      <c r="J152" s="19">
        <v>1</v>
      </c>
      <c r="K152" s="19"/>
      <c r="L152" s="19"/>
      <c r="M152" s="19"/>
      <c r="N152" s="19"/>
      <c r="O152"/>
    </row>
    <row r="153" spans="1:15" hidden="1">
      <c r="A153" s="17"/>
      <c r="B153" s="21" t="s">
        <v>244</v>
      </c>
      <c r="C153" s="19"/>
      <c r="D153" s="19">
        <f t="shared" si="3"/>
        <v>0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idden="1">
      <c r="A154" s="17" t="s">
        <v>245</v>
      </c>
      <c r="B154" s="21" t="s">
        <v>246</v>
      </c>
      <c r="C154" s="19" t="s">
        <v>23</v>
      </c>
      <c r="D154" s="19">
        <f t="shared" si="3"/>
        <v>0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/>
    </row>
    <row r="155" spans="1:15" ht="38.25" hidden="1">
      <c r="A155" s="17" t="s">
        <v>247</v>
      </c>
      <c r="B155" s="21" t="s">
        <v>248</v>
      </c>
      <c r="C155" s="19" t="s">
        <v>23</v>
      </c>
      <c r="D155" s="19">
        <f t="shared" si="3"/>
        <v>7</v>
      </c>
      <c r="E155" s="19"/>
      <c r="F155" s="19">
        <v>6</v>
      </c>
      <c r="G155" s="19"/>
      <c r="H155" s="19"/>
      <c r="I155" s="19"/>
      <c r="J155" s="19">
        <v>1</v>
      </c>
      <c r="K155" s="19"/>
      <c r="L155" s="19"/>
      <c r="M155" s="19"/>
      <c r="N155" s="19"/>
      <c r="O155"/>
    </row>
    <row r="156" spans="1:15" ht="38.25" hidden="1">
      <c r="A156" s="17" t="s">
        <v>249</v>
      </c>
      <c r="B156" s="21" t="s">
        <v>250</v>
      </c>
      <c r="C156" s="19" t="s">
        <v>23</v>
      </c>
      <c r="D156" s="19">
        <f t="shared" si="3"/>
        <v>0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/>
    </row>
    <row r="157" spans="1:15" ht="37.5" hidden="1" customHeight="1">
      <c r="A157" s="17" t="s">
        <v>251</v>
      </c>
      <c r="B157" s="21" t="s">
        <v>252</v>
      </c>
      <c r="C157" s="19" t="s">
        <v>229</v>
      </c>
      <c r="D157" s="19">
        <f t="shared" si="3"/>
        <v>64</v>
      </c>
      <c r="E157" s="19"/>
      <c r="F157" s="19">
        <v>54</v>
      </c>
      <c r="G157" s="19"/>
      <c r="H157" s="19"/>
      <c r="I157" s="19"/>
      <c r="J157" s="19">
        <v>10</v>
      </c>
      <c r="K157" s="19"/>
      <c r="L157" s="19"/>
      <c r="M157" s="19"/>
      <c r="N157" s="19"/>
      <c r="O157"/>
    </row>
    <row r="158" spans="1:15" ht="38.25" hidden="1">
      <c r="A158" s="17" t="s">
        <v>253</v>
      </c>
      <c r="B158" s="21" t="s">
        <v>254</v>
      </c>
      <c r="C158" s="19" t="s">
        <v>136</v>
      </c>
      <c r="D158" s="19">
        <f t="shared" si="3"/>
        <v>9</v>
      </c>
      <c r="E158" s="19"/>
      <c r="F158" s="19">
        <v>7</v>
      </c>
      <c r="G158" s="19"/>
      <c r="H158" s="19"/>
      <c r="I158" s="19"/>
      <c r="J158" s="19">
        <v>2</v>
      </c>
      <c r="K158" s="19"/>
      <c r="L158" s="19"/>
      <c r="M158" s="19"/>
      <c r="N158" s="19"/>
      <c r="O158"/>
    </row>
    <row r="159" spans="1:15" s="2" customFormat="1">
      <c r="A159" s="17"/>
      <c r="B159" s="20" t="s">
        <v>255</v>
      </c>
      <c r="C159" s="19"/>
      <c r="D159" s="19">
        <f t="shared" si="3"/>
        <v>0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5" s="2" customFormat="1" ht="25.5">
      <c r="A160" s="17" t="s">
        <v>184</v>
      </c>
      <c r="B160" s="24" t="s">
        <v>257</v>
      </c>
      <c r="C160" s="19" t="s">
        <v>23</v>
      </c>
      <c r="D160" s="19">
        <f t="shared" si="3"/>
        <v>9</v>
      </c>
      <c r="E160" s="19"/>
      <c r="F160" s="19">
        <v>2</v>
      </c>
      <c r="G160" s="19">
        <v>1</v>
      </c>
      <c r="H160" s="19">
        <v>1</v>
      </c>
      <c r="I160" s="19">
        <v>1</v>
      </c>
      <c r="J160" s="19">
        <v>1</v>
      </c>
      <c r="K160" s="19"/>
      <c r="L160" s="19">
        <v>1</v>
      </c>
      <c r="M160" s="19">
        <v>1</v>
      </c>
      <c r="N160" s="19">
        <v>1</v>
      </c>
    </row>
    <row r="161" spans="1:15" s="2" customFormat="1" ht="38.25">
      <c r="A161" s="17" t="s">
        <v>186</v>
      </c>
      <c r="B161" s="24" t="s">
        <v>259</v>
      </c>
      <c r="C161" s="18" t="s">
        <v>23</v>
      </c>
      <c r="D161" s="19">
        <f t="shared" si="3"/>
        <v>3</v>
      </c>
      <c r="E161" s="19"/>
      <c r="F161" s="19">
        <v>2</v>
      </c>
      <c r="G161" s="19"/>
      <c r="H161" s="19"/>
      <c r="I161" s="19"/>
      <c r="J161" s="19">
        <v>1</v>
      </c>
      <c r="K161" s="19">
        <v>1</v>
      </c>
      <c r="L161" s="19"/>
      <c r="M161" s="19"/>
      <c r="N161" s="19"/>
    </row>
    <row r="162" spans="1:15" ht="51">
      <c r="A162" s="17" t="s">
        <v>347</v>
      </c>
      <c r="B162" s="24" t="s">
        <v>261</v>
      </c>
      <c r="C162" s="18" t="s">
        <v>136</v>
      </c>
      <c r="D162" s="19">
        <f t="shared" si="3"/>
        <v>198</v>
      </c>
      <c r="E162" s="19"/>
      <c r="F162" s="19">
        <v>77</v>
      </c>
      <c r="G162" s="19">
        <v>24</v>
      </c>
      <c r="H162" s="19">
        <v>14</v>
      </c>
      <c r="I162" s="19">
        <v>14</v>
      </c>
      <c r="J162" s="19">
        <v>24</v>
      </c>
      <c r="K162" s="19"/>
      <c r="L162" s="19">
        <v>20</v>
      </c>
      <c r="M162" s="19">
        <v>7</v>
      </c>
      <c r="N162" s="19">
        <v>18</v>
      </c>
      <c r="O162"/>
    </row>
    <row r="163" spans="1:15" ht="40.5" customHeight="1">
      <c r="A163" s="17" t="s">
        <v>348</v>
      </c>
      <c r="B163" s="24" t="s">
        <v>262</v>
      </c>
      <c r="C163" s="18" t="s">
        <v>136</v>
      </c>
      <c r="D163" s="19">
        <f t="shared" si="3"/>
        <v>160</v>
      </c>
      <c r="E163" s="19"/>
      <c r="F163" s="19">
        <v>70</v>
      </c>
      <c r="G163" s="19">
        <v>17</v>
      </c>
      <c r="H163" s="19">
        <v>11</v>
      </c>
      <c r="I163" s="19">
        <v>8</v>
      </c>
      <c r="J163" s="19">
        <v>22</v>
      </c>
      <c r="K163" s="19"/>
      <c r="L163" s="19">
        <v>16</v>
      </c>
      <c r="M163" s="19">
        <v>7</v>
      </c>
      <c r="N163" s="19">
        <v>9</v>
      </c>
      <c r="O163"/>
    </row>
    <row r="164" spans="1:15">
      <c r="A164" s="17" t="s">
        <v>188</v>
      </c>
      <c r="B164" s="24" t="s">
        <v>263</v>
      </c>
      <c r="C164" s="18" t="s">
        <v>23</v>
      </c>
      <c r="D164" s="19">
        <f t="shared" si="3"/>
        <v>1</v>
      </c>
      <c r="E164" s="19"/>
      <c r="F164" s="19">
        <v>1</v>
      </c>
      <c r="G164" s="19"/>
      <c r="H164" s="19"/>
      <c r="I164" s="19"/>
      <c r="J164" s="19"/>
      <c r="K164" s="19"/>
      <c r="L164" s="19"/>
      <c r="M164" s="19"/>
      <c r="N164" s="19"/>
      <c r="O164"/>
    </row>
    <row r="165" spans="1:15" ht="25.5">
      <c r="A165" s="17" t="s">
        <v>349</v>
      </c>
      <c r="B165" s="24" t="s">
        <v>264</v>
      </c>
      <c r="C165" s="18" t="s">
        <v>23</v>
      </c>
      <c r="D165" s="19">
        <f t="shared" si="3"/>
        <v>13</v>
      </c>
      <c r="E165" s="19"/>
      <c r="F165" s="19">
        <v>4</v>
      </c>
      <c r="G165" s="19">
        <v>1</v>
      </c>
      <c r="H165" s="19">
        <v>1</v>
      </c>
      <c r="I165" s="19">
        <v>1</v>
      </c>
      <c r="J165" s="19">
        <v>2</v>
      </c>
      <c r="K165" s="19">
        <v>1</v>
      </c>
      <c r="L165" s="19">
        <v>2</v>
      </c>
      <c r="M165" s="19">
        <v>1</v>
      </c>
      <c r="N165" s="19">
        <v>1</v>
      </c>
      <c r="O165"/>
    </row>
    <row r="166" spans="1:15" ht="39.75" customHeight="1">
      <c r="A166" s="17" t="s">
        <v>350</v>
      </c>
      <c r="B166" s="24" t="s">
        <v>266</v>
      </c>
      <c r="C166" s="18" t="s">
        <v>136</v>
      </c>
      <c r="D166" s="19">
        <f t="shared" si="3"/>
        <v>64</v>
      </c>
      <c r="E166" s="19"/>
      <c r="F166" s="19">
        <v>45</v>
      </c>
      <c r="G166" s="19">
        <v>2</v>
      </c>
      <c r="H166" s="19">
        <v>2</v>
      </c>
      <c r="I166" s="19">
        <v>2</v>
      </c>
      <c r="J166" s="19">
        <v>4</v>
      </c>
      <c r="K166" s="19">
        <v>2</v>
      </c>
      <c r="L166" s="19">
        <v>4</v>
      </c>
      <c r="M166" s="19">
        <v>3</v>
      </c>
      <c r="N166" s="19">
        <v>2</v>
      </c>
      <c r="O166"/>
    </row>
    <row r="167" spans="1:15" ht="25.5">
      <c r="A167" s="17" t="s">
        <v>351</v>
      </c>
      <c r="B167" s="24" t="s">
        <v>267</v>
      </c>
      <c r="C167" s="18" t="s">
        <v>136</v>
      </c>
      <c r="D167" s="19">
        <f t="shared" si="3"/>
        <v>57</v>
      </c>
      <c r="E167" s="19"/>
      <c r="F167" s="19">
        <v>38</v>
      </c>
      <c r="G167" s="19">
        <v>2</v>
      </c>
      <c r="H167" s="19">
        <v>2</v>
      </c>
      <c r="I167" s="19">
        <v>2</v>
      </c>
      <c r="J167" s="19">
        <v>4</v>
      </c>
      <c r="K167" s="19">
        <v>2</v>
      </c>
      <c r="L167" s="19">
        <v>4</v>
      </c>
      <c r="M167" s="19">
        <v>3</v>
      </c>
      <c r="N167" s="19">
        <v>2</v>
      </c>
      <c r="O167"/>
    </row>
    <row r="168" spans="1:15">
      <c r="A168" s="17" t="s">
        <v>191</v>
      </c>
      <c r="B168" s="24" t="s">
        <v>268</v>
      </c>
      <c r="C168" s="18" t="s">
        <v>23</v>
      </c>
      <c r="D168" s="19">
        <f t="shared" ref="D168:D208" si="4">SUM(F168:N168)-K168</f>
        <v>1</v>
      </c>
      <c r="E168" s="19"/>
      <c r="F168" s="19">
        <v>1</v>
      </c>
      <c r="G168" s="19"/>
      <c r="H168" s="19"/>
      <c r="I168" s="19"/>
      <c r="J168" s="19"/>
      <c r="K168" s="19"/>
      <c r="L168" s="19"/>
      <c r="M168" s="19"/>
      <c r="N168" s="19"/>
      <c r="O168"/>
    </row>
    <row r="169" spans="1:15" ht="25.5">
      <c r="A169" s="17" t="s">
        <v>352</v>
      </c>
      <c r="B169" s="24" t="s">
        <v>269</v>
      </c>
      <c r="C169" s="18" t="s">
        <v>23</v>
      </c>
      <c r="D169" s="19">
        <f t="shared" si="4"/>
        <v>0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/>
    </row>
    <row r="170" spans="1:15" ht="38.25">
      <c r="A170" s="17" t="s">
        <v>353</v>
      </c>
      <c r="B170" s="24" t="s">
        <v>271</v>
      </c>
      <c r="C170" s="18" t="s">
        <v>136</v>
      </c>
      <c r="D170" s="19">
        <f t="shared" si="4"/>
        <v>26</v>
      </c>
      <c r="E170" s="19"/>
      <c r="F170" s="19">
        <v>26</v>
      </c>
      <c r="G170" s="19"/>
      <c r="H170" s="19"/>
      <c r="I170" s="19"/>
      <c r="J170" s="19"/>
      <c r="K170" s="19"/>
      <c r="L170" s="19"/>
      <c r="M170" s="19"/>
      <c r="N170" s="19"/>
      <c r="O170"/>
    </row>
    <row r="171" spans="1:15" ht="25.5">
      <c r="A171" s="17" t="s">
        <v>354</v>
      </c>
      <c r="B171" s="24" t="s">
        <v>272</v>
      </c>
      <c r="C171" s="18" t="s">
        <v>136</v>
      </c>
      <c r="D171" s="19">
        <f t="shared" si="4"/>
        <v>0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/>
    </row>
    <row r="172" spans="1:15" ht="25.5">
      <c r="A172" s="17" t="s">
        <v>256</v>
      </c>
      <c r="B172" s="24" t="s">
        <v>273</v>
      </c>
      <c r="C172" s="18" t="s">
        <v>23</v>
      </c>
      <c r="D172" s="19">
        <f t="shared" si="4"/>
        <v>0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/>
    </row>
    <row r="173" spans="1:15">
      <c r="A173" s="17" t="s">
        <v>258</v>
      </c>
      <c r="B173" s="24" t="s">
        <v>274</v>
      </c>
      <c r="C173" s="18" t="s">
        <v>136</v>
      </c>
      <c r="D173" s="19">
        <f t="shared" si="4"/>
        <v>0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/>
    </row>
    <row r="174" spans="1:15" ht="25.5">
      <c r="A174" s="17" t="s">
        <v>260</v>
      </c>
      <c r="B174" s="24" t="s">
        <v>276</v>
      </c>
      <c r="C174" s="18" t="s">
        <v>136</v>
      </c>
      <c r="D174" s="19">
        <f t="shared" si="4"/>
        <v>0</v>
      </c>
      <c r="E174" s="19"/>
      <c r="F174" s="19"/>
      <c r="G174" s="19" t="s">
        <v>277</v>
      </c>
      <c r="H174" s="19"/>
      <c r="I174" s="19"/>
      <c r="J174" s="19"/>
      <c r="K174" s="19"/>
      <c r="L174" s="19"/>
      <c r="M174" s="19"/>
      <c r="N174" s="19"/>
      <c r="O174"/>
    </row>
    <row r="175" spans="1:15" ht="25.5">
      <c r="A175" s="17" t="s">
        <v>195</v>
      </c>
      <c r="B175" s="24" t="s">
        <v>278</v>
      </c>
      <c r="C175" s="18" t="s">
        <v>23</v>
      </c>
      <c r="D175" s="19">
        <f t="shared" si="4"/>
        <v>0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/>
    </row>
    <row r="176" spans="1:15">
      <c r="A176" s="17" t="s">
        <v>198</v>
      </c>
      <c r="B176" s="24" t="s">
        <v>274</v>
      </c>
      <c r="C176" s="18" t="s">
        <v>136</v>
      </c>
      <c r="D176" s="19">
        <f t="shared" si="4"/>
        <v>0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/>
    </row>
    <row r="177" spans="1:15" ht="40.5" customHeight="1">
      <c r="A177" s="17" t="s">
        <v>265</v>
      </c>
      <c r="B177" s="24" t="s">
        <v>280</v>
      </c>
      <c r="C177" s="18" t="s">
        <v>136</v>
      </c>
      <c r="D177" s="19">
        <f t="shared" si="4"/>
        <v>0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/>
    </row>
    <row r="178" spans="1:15">
      <c r="A178" s="17" t="s">
        <v>200</v>
      </c>
      <c r="B178" s="24" t="s">
        <v>281</v>
      </c>
      <c r="C178" s="18" t="s">
        <v>23</v>
      </c>
      <c r="D178" s="19">
        <f t="shared" si="4"/>
        <v>0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/>
    </row>
    <row r="179" spans="1:15">
      <c r="A179" s="17" t="s">
        <v>202</v>
      </c>
      <c r="B179" s="24" t="s">
        <v>274</v>
      </c>
      <c r="C179" s="18" t="s">
        <v>136</v>
      </c>
      <c r="D179" s="19">
        <f t="shared" si="4"/>
        <v>0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/>
    </row>
    <row r="180" spans="1:15" ht="38.25">
      <c r="A180" s="17" t="s">
        <v>270</v>
      </c>
      <c r="B180" s="21" t="s">
        <v>282</v>
      </c>
      <c r="C180" s="19" t="s">
        <v>136</v>
      </c>
      <c r="D180" s="19">
        <f t="shared" si="4"/>
        <v>0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/>
    </row>
    <row r="181" spans="1:15">
      <c r="A181" s="17" t="s">
        <v>204</v>
      </c>
      <c r="B181" s="24" t="s">
        <v>283</v>
      </c>
      <c r="C181" s="18" t="s">
        <v>23</v>
      </c>
      <c r="D181" s="19">
        <f t="shared" si="4"/>
        <v>0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/>
    </row>
    <row r="182" spans="1:15">
      <c r="A182" s="17" t="s">
        <v>206</v>
      </c>
      <c r="B182" s="24" t="s">
        <v>274</v>
      </c>
      <c r="C182" s="18" t="s">
        <v>136</v>
      </c>
      <c r="D182" s="19">
        <f t="shared" si="4"/>
        <v>0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/>
    </row>
    <row r="183" spans="1:15" ht="25.5">
      <c r="A183" s="17" t="s">
        <v>275</v>
      </c>
      <c r="B183" s="24" t="s">
        <v>276</v>
      </c>
      <c r="C183" s="18" t="s">
        <v>136</v>
      </c>
      <c r="D183" s="19">
        <f t="shared" si="4"/>
        <v>0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/>
    </row>
    <row r="184" spans="1:15" ht="51">
      <c r="A184" s="17" t="s">
        <v>193</v>
      </c>
      <c r="B184" s="21" t="s">
        <v>285</v>
      </c>
      <c r="C184" s="19" t="s">
        <v>23</v>
      </c>
      <c r="D184" s="19">
        <f t="shared" si="4"/>
        <v>1</v>
      </c>
      <c r="E184" s="19"/>
      <c r="F184" s="19">
        <v>1</v>
      </c>
      <c r="G184" s="19"/>
      <c r="H184" s="19"/>
      <c r="I184" s="19"/>
      <c r="J184" s="19"/>
      <c r="K184" s="19"/>
      <c r="L184" s="19"/>
      <c r="M184" s="19"/>
      <c r="N184" s="19"/>
      <c r="O184"/>
    </row>
    <row r="185" spans="1:15" ht="63.75">
      <c r="A185" s="17" t="s">
        <v>209</v>
      </c>
      <c r="B185" s="21" t="s">
        <v>286</v>
      </c>
      <c r="C185" s="18" t="s">
        <v>23</v>
      </c>
      <c r="D185" s="19">
        <f t="shared" si="4"/>
        <v>4</v>
      </c>
      <c r="E185" s="19"/>
      <c r="F185" s="19"/>
      <c r="G185" s="19">
        <v>1</v>
      </c>
      <c r="H185" s="19">
        <v>1</v>
      </c>
      <c r="I185" s="19">
        <v>1</v>
      </c>
      <c r="J185" s="19"/>
      <c r="K185" s="19"/>
      <c r="L185" s="19">
        <v>1</v>
      </c>
      <c r="M185" s="19"/>
      <c r="N185" s="19"/>
      <c r="O185"/>
    </row>
    <row r="186" spans="1:15" ht="79.5" customHeight="1">
      <c r="A186" s="17" t="s">
        <v>279</v>
      </c>
      <c r="B186" s="24" t="s">
        <v>287</v>
      </c>
      <c r="C186" s="18" t="s">
        <v>136</v>
      </c>
      <c r="D186" s="19">
        <f t="shared" si="4"/>
        <v>78</v>
      </c>
      <c r="E186" s="19"/>
      <c r="F186" s="19">
        <v>55</v>
      </c>
      <c r="G186" s="19">
        <v>3</v>
      </c>
      <c r="H186" s="19">
        <v>5</v>
      </c>
      <c r="I186" s="19">
        <v>4</v>
      </c>
      <c r="J186" s="19"/>
      <c r="K186" s="19"/>
      <c r="L186" s="19">
        <v>11</v>
      </c>
      <c r="M186" s="19"/>
      <c r="N186" s="19"/>
      <c r="O186"/>
    </row>
    <row r="187" spans="1:15">
      <c r="A187" s="17" t="s">
        <v>355</v>
      </c>
      <c r="B187" s="24" t="s">
        <v>288</v>
      </c>
      <c r="C187" s="18" t="s">
        <v>136</v>
      </c>
      <c r="D187" s="19">
        <f t="shared" si="4"/>
        <v>63</v>
      </c>
      <c r="E187" s="19"/>
      <c r="F187" s="19">
        <v>43</v>
      </c>
      <c r="G187" s="19">
        <v>2</v>
      </c>
      <c r="H187" s="19">
        <v>5</v>
      </c>
      <c r="I187" s="19">
        <v>3</v>
      </c>
      <c r="J187" s="19"/>
      <c r="K187" s="19"/>
      <c r="L187" s="19">
        <v>10</v>
      </c>
      <c r="M187" s="19"/>
      <c r="N187" s="19"/>
      <c r="O187"/>
    </row>
    <row r="188" spans="1:15" ht="25.5">
      <c r="A188" s="17"/>
      <c r="B188" s="20" t="s">
        <v>289</v>
      </c>
      <c r="C188" s="19"/>
      <c r="D188" s="19">
        <f t="shared" si="4"/>
        <v>0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/>
    </row>
    <row r="189" spans="1:15" ht="26.25" customHeight="1">
      <c r="A189" s="17" t="s">
        <v>211</v>
      </c>
      <c r="B189" s="24" t="s">
        <v>290</v>
      </c>
      <c r="C189" s="19" t="s">
        <v>23</v>
      </c>
      <c r="D189" s="19">
        <f t="shared" si="4"/>
        <v>0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/>
    </row>
    <row r="190" spans="1:15">
      <c r="A190" s="17" t="s">
        <v>213</v>
      </c>
      <c r="B190" s="24" t="s">
        <v>292</v>
      </c>
      <c r="C190" s="19" t="s">
        <v>136</v>
      </c>
      <c r="D190" s="19">
        <f t="shared" si="4"/>
        <v>0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/>
    </row>
    <row r="191" spans="1:15" s="7" customFormat="1" ht="38.25">
      <c r="A191" s="17" t="s">
        <v>215</v>
      </c>
      <c r="B191" s="24" t="s">
        <v>293</v>
      </c>
      <c r="C191" s="19" t="s">
        <v>23</v>
      </c>
      <c r="D191" s="19">
        <f t="shared" si="4"/>
        <v>9</v>
      </c>
      <c r="E191" s="19"/>
      <c r="F191" s="19">
        <v>2</v>
      </c>
      <c r="G191" s="19">
        <v>1</v>
      </c>
      <c r="H191" s="19">
        <v>1</v>
      </c>
      <c r="I191" s="19">
        <v>1</v>
      </c>
      <c r="J191" s="19">
        <v>1</v>
      </c>
      <c r="K191" s="19"/>
      <c r="L191" s="19">
        <v>1</v>
      </c>
      <c r="M191" s="19">
        <v>1</v>
      </c>
      <c r="N191" s="19">
        <v>1</v>
      </c>
    </row>
    <row r="192" spans="1:15">
      <c r="A192" s="17" t="s">
        <v>284</v>
      </c>
      <c r="B192" s="24" t="s">
        <v>295</v>
      </c>
      <c r="C192" s="19" t="s">
        <v>136</v>
      </c>
      <c r="D192" s="19">
        <f t="shared" si="4"/>
        <v>108</v>
      </c>
      <c r="E192" s="19"/>
      <c r="F192" s="19">
        <v>53</v>
      </c>
      <c r="G192" s="19">
        <v>7</v>
      </c>
      <c r="H192" s="19">
        <v>7</v>
      </c>
      <c r="I192" s="19">
        <v>4</v>
      </c>
      <c r="J192" s="19">
        <v>6</v>
      </c>
      <c r="K192" s="19"/>
      <c r="L192" s="19">
        <v>11</v>
      </c>
      <c r="M192" s="19">
        <v>7</v>
      </c>
      <c r="N192" s="19">
        <v>13</v>
      </c>
      <c r="O192"/>
    </row>
    <row r="193" spans="1:15" s="2" customFormat="1" ht="15" customHeight="1">
      <c r="A193" s="27"/>
      <c r="B193" s="20" t="s">
        <v>296</v>
      </c>
      <c r="C193" s="28"/>
      <c r="D193" s="19">
        <f t="shared" si="4"/>
        <v>0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5" ht="38.25">
      <c r="A194" s="17" t="s">
        <v>221</v>
      </c>
      <c r="B194" s="24" t="s">
        <v>297</v>
      </c>
      <c r="C194" s="19" t="s">
        <v>298</v>
      </c>
      <c r="D194" s="19">
        <f t="shared" si="4"/>
        <v>33993</v>
      </c>
      <c r="E194" s="19"/>
      <c r="F194" s="19">
        <v>31468</v>
      </c>
      <c r="G194" s="19">
        <v>404</v>
      </c>
      <c r="H194" s="19">
        <v>122</v>
      </c>
      <c r="I194" s="19">
        <v>472</v>
      </c>
      <c r="J194" s="19">
        <v>589</v>
      </c>
      <c r="K194" s="19"/>
      <c r="L194" s="19">
        <v>534</v>
      </c>
      <c r="M194" s="19">
        <v>113</v>
      </c>
      <c r="N194" s="19">
        <v>291</v>
      </c>
      <c r="O194"/>
    </row>
    <row r="195" spans="1:15" s="4" customFormat="1">
      <c r="A195" s="17"/>
      <c r="B195" s="20" t="s">
        <v>299</v>
      </c>
      <c r="C195" s="19"/>
      <c r="D195" s="19">
        <f t="shared" si="4"/>
        <v>0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5" s="2" customFormat="1" ht="38.25">
      <c r="A196" s="17" t="s">
        <v>227</v>
      </c>
      <c r="B196" s="24" t="s">
        <v>300</v>
      </c>
      <c r="C196" s="19" t="s">
        <v>301</v>
      </c>
      <c r="D196" s="19">
        <f t="shared" si="4"/>
        <v>18721</v>
      </c>
      <c r="E196" s="19"/>
      <c r="F196" s="19">
        <v>12836</v>
      </c>
      <c r="G196" s="19">
        <v>1222</v>
      </c>
      <c r="H196" s="19">
        <v>388</v>
      </c>
      <c r="I196" s="19">
        <v>1514</v>
      </c>
      <c r="J196" s="19">
        <v>419</v>
      </c>
      <c r="K196" s="19"/>
      <c r="L196" s="19">
        <v>860</v>
      </c>
      <c r="M196" s="19">
        <v>256</v>
      </c>
      <c r="N196" s="19">
        <v>1226</v>
      </c>
    </row>
    <row r="197" spans="1:15" s="2" customFormat="1" ht="26.25" customHeight="1">
      <c r="A197" s="17" t="s">
        <v>291</v>
      </c>
      <c r="B197" s="24" t="s">
        <v>302</v>
      </c>
      <c r="C197" s="21" t="s">
        <v>301</v>
      </c>
      <c r="D197" s="19">
        <f t="shared" si="4"/>
        <v>11488</v>
      </c>
      <c r="E197" s="19"/>
      <c r="F197" s="19">
        <v>8483</v>
      </c>
      <c r="G197" s="19">
        <v>132</v>
      </c>
      <c r="H197" s="19">
        <v>388</v>
      </c>
      <c r="I197" s="19"/>
      <c r="J197" s="19">
        <v>419</v>
      </c>
      <c r="K197" s="19"/>
      <c r="L197" s="19">
        <v>860</v>
      </c>
      <c r="M197" s="19">
        <v>256</v>
      </c>
      <c r="N197" s="19">
        <v>950</v>
      </c>
    </row>
    <row r="198" spans="1:15" s="7" customFormat="1" hidden="1">
      <c r="A198" s="17"/>
      <c r="B198" s="20" t="s">
        <v>303</v>
      </c>
      <c r="C198" s="19"/>
      <c r="D198" s="19">
        <f t="shared" si="4"/>
        <v>0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5" ht="38.25" hidden="1">
      <c r="A199" s="17" t="s">
        <v>304</v>
      </c>
      <c r="B199" s="24" t="s">
        <v>305</v>
      </c>
      <c r="C199" s="19" t="s">
        <v>136</v>
      </c>
      <c r="D199" s="19">
        <f t="shared" si="4"/>
        <v>11486</v>
      </c>
      <c r="E199" s="19"/>
      <c r="F199" s="19">
        <v>3927</v>
      </c>
      <c r="G199" s="19">
        <v>259</v>
      </c>
      <c r="H199" s="19">
        <v>2857</v>
      </c>
      <c r="I199" s="19">
        <v>2612</v>
      </c>
      <c r="J199" s="19">
        <v>334</v>
      </c>
      <c r="K199" s="19"/>
      <c r="L199" s="19">
        <v>473</v>
      </c>
      <c r="M199" s="19">
        <v>112</v>
      </c>
      <c r="N199" s="19">
        <v>912</v>
      </c>
      <c r="O199" s="10">
        <v>1175</v>
      </c>
    </row>
    <row r="200" spans="1:15" ht="67.5" hidden="1" customHeight="1">
      <c r="A200" s="17" t="s">
        <v>306</v>
      </c>
      <c r="B200" s="24" t="s">
        <v>307</v>
      </c>
      <c r="C200" s="19" t="s">
        <v>136</v>
      </c>
      <c r="D200" s="19">
        <f t="shared" si="4"/>
        <v>11</v>
      </c>
      <c r="E200" s="19"/>
      <c r="F200" s="19">
        <v>11</v>
      </c>
      <c r="G200" s="19"/>
      <c r="H200" s="19"/>
      <c r="I200" s="19"/>
      <c r="J200" s="19"/>
      <c r="K200" s="19"/>
      <c r="L200" s="19"/>
      <c r="M200" s="19"/>
      <c r="N200" s="19"/>
      <c r="O200"/>
    </row>
    <row r="201" spans="1:15" ht="127.5" hidden="1">
      <c r="A201" s="17" t="s">
        <v>308</v>
      </c>
      <c r="B201" s="24" t="s">
        <v>309</v>
      </c>
      <c r="C201" s="19" t="s">
        <v>136</v>
      </c>
      <c r="D201" s="19">
        <f t="shared" si="4"/>
        <v>14311</v>
      </c>
      <c r="E201" s="19"/>
      <c r="F201" s="19">
        <v>6671</v>
      </c>
      <c r="G201" s="19">
        <v>3670</v>
      </c>
      <c r="H201" s="19">
        <v>482</v>
      </c>
      <c r="I201" s="19">
        <v>500</v>
      </c>
      <c r="J201" s="19">
        <v>978</v>
      </c>
      <c r="K201" s="19"/>
      <c r="L201" s="19">
        <v>1289</v>
      </c>
      <c r="M201" s="19">
        <v>415</v>
      </c>
      <c r="N201" s="19">
        <v>306</v>
      </c>
      <c r="O201"/>
    </row>
    <row r="202" spans="1:15" ht="141" hidden="1" customHeight="1">
      <c r="A202" s="17" t="s">
        <v>310</v>
      </c>
      <c r="B202" s="24" t="s">
        <v>311</v>
      </c>
      <c r="C202" s="19" t="s">
        <v>136</v>
      </c>
      <c r="D202" s="19">
        <f t="shared" si="4"/>
        <v>0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/>
    </row>
    <row r="203" spans="1:15" s="2" customFormat="1" ht="25.5">
      <c r="A203" s="17"/>
      <c r="B203" s="20" t="s">
        <v>312</v>
      </c>
      <c r="C203" s="29"/>
      <c r="D203" s="19">
        <f t="shared" si="4"/>
        <v>0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5" ht="25.5">
      <c r="A204" s="17" t="s">
        <v>230</v>
      </c>
      <c r="B204" s="24" t="s">
        <v>313</v>
      </c>
      <c r="C204" s="19" t="s">
        <v>23</v>
      </c>
      <c r="D204" s="19">
        <f t="shared" si="4"/>
        <v>12</v>
      </c>
      <c r="E204" s="19"/>
      <c r="F204" s="19">
        <v>12</v>
      </c>
      <c r="G204" s="19"/>
      <c r="H204" s="19"/>
      <c r="I204" s="19"/>
      <c r="J204" s="19"/>
      <c r="K204" s="19"/>
      <c r="L204" s="19"/>
      <c r="M204" s="19"/>
      <c r="N204" s="19"/>
    </row>
    <row r="205" spans="1:15">
      <c r="A205" s="17" t="s">
        <v>294</v>
      </c>
      <c r="B205" s="24" t="s">
        <v>314</v>
      </c>
      <c r="C205" s="19" t="s">
        <v>23</v>
      </c>
      <c r="D205" s="19">
        <f t="shared" si="4"/>
        <v>323</v>
      </c>
      <c r="E205" s="19"/>
      <c r="F205" s="19">
        <v>323</v>
      </c>
      <c r="G205" s="19"/>
      <c r="H205" s="19"/>
      <c r="I205" s="19"/>
      <c r="J205" s="19"/>
      <c r="K205" s="19"/>
      <c r="L205" s="19"/>
      <c r="M205" s="19"/>
      <c r="N205" s="19"/>
    </row>
    <row r="206" spans="1:15">
      <c r="A206" s="17"/>
      <c r="B206" s="20" t="s">
        <v>315</v>
      </c>
      <c r="C206" s="29"/>
      <c r="D206" s="19">
        <f t="shared" si="4"/>
        <v>0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5" ht="38.25">
      <c r="A207" s="17" t="s">
        <v>232</v>
      </c>
      <c r="B207" s="24" t="s">
        <v>316</v>
      </c>
      <c r="C207" s="19" t="s">
        <v>23</v>
      </c>
      <c r="D207" s="19">
        <f t="shared" si="4"/>
        <v>2</v>
      </c>
      <c r="E207" s="19"/>
      <c r="F207" s="19"/>
      <c r="G207" s="19"/>
      <c r="H207" s="19"/>
      <c r="I207" s="19"/>
      <c r="J207" s="19">
        <v>1</v>
      </c>
      <c r="K207" s="19">
        <v>1</v>
      </c>
      <c r="L207" s="19"/>
      <c r="M207" s="19"/>
      <c r="N207" s="19">
        <v>1</v>
      </c>
    </row>
    <row r="208" spans="1:15" ht="25.5">
      <c r="A208" s="17" t="s">
        <v>234</v>
      </c>
      <c r="B208" s="24" t="s">
        <v>317</v>
      </c>
      <c r="C208" s="19" t="s">
        <v>23</v>
      </c>
      <c r="D208" s="19">
        <f t="shared" si="4"/>
        <v>2</v>
      </c>
      <c r="E208" s="19"/>
      <c r="F208" s="19"/>
      <c r="G208" s="19"/>
      <c r="H208" s="19"/>
      <c r="I208" s="19"/>
      <c r="J208" s="19">
        <v>1</v>
      </c>
      <c r="K208" s="19">
        <v>1</v>
      </c>
      <c r="L208" s="19"/>
      <c r="M208" s="19"/>
      <c r="N208" s="19">
        <v>1</v>
      </c>
    </row>
  </sheetData>
  <mergeCells count="10">
    <mergeCell ref="B91:B92"/>
    <mergeCell ref="B93:B94"/>
    <mergeCell ref="C7:C8"/>
    <mergeCell ref="A1:N1"/>
    <mergeCell ref="A2:N2"/>
    <mergeCell ref="A4:A5"/>
    <mergeCell ref="B4:B5"/>
    <mergeCell ref="C4:C5"/>
    <mergeCell ref="D4:D5"/>
    <mergeCell ref="E4:N4"/>
  </mergeCells>
  <pageMargins left="0.78749999999999998" right="0.78749999999999998" top="0.98402777777777795" bottom="0.98402777777777795" header="0.51180555555555496" footer="0.51180555555555496"/>
  <pageSetup paperSize="9" firstPageNumber="0" orientation="landscape" verticalDpi="0" r:id="rId1"/>
  <rowBreaks count="2" manualBreakCount="2">
    <brk id="175" max="16383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RowHeight="12.75"/>
  <cols>
    <col min="1" max="1025" width="8.5703125"/>
  </cols>
  <sheetData/>
  <pageMargins left="0.75" right="0.75" top="1" bottom="1" header="0.51180555555555496" footer="0.51180555555555496"/>
  <pageSetup paperSize="9" firstPageNumber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95E73B3-8011-4C4A-9533-401EF876AF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379883-03EA-4B5B-B317-AA0B45C9D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FAA193E-AF3D-41D9-B731-C92830DA990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Лист3</vt:lpstr>
      <vt:lpstr>Лист2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Нина Вадимовна Баскакова</cp:lastModifiedBy>
  <cp:revision>1</cp:revision>
  <cp:lastPrinted>2018-06-01T03:59:23Z</cp:lastPrinted>
  <dcterms:created xsi:type="dcterms:W3CDTF">1996-10-08T23:32:33Z</dcterms:created>
  <dcterms:modified xsi:type="dcterms:W3CDTF">2018-10-18T10:48:03Z</dcterms:modified>
  <cp:contentType>Item</cp:contentType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</vt:lpwstr>
  </property>
  <property fmtid="{D5CDD505-2E9C-101B-9397-08002B2CF9AE}" pid="9" name="�����������_x0020_����">
    <vt:bool>true</vt:bool>
  </property>
</Properties>
</file>